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cc6c193bb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his Week" sheetId="1" r:id="R1d1b4c2c9fa4485c"/>
    <x:sheet xmlns:r="http://schemas.openxmlformats.org/officeDocument/2006/relationships" name="Projects" sheetId="2" r:id="Rb5bef960cbff4e66"/>
    <x:sheet xmlns:r="http://schemas.openxmlformats.org/officeDocument/2006/relationships" name="Tasks" sheetId="3" r:id="R17098e4fa3814911"/>
    <x:sheet xmlns:r="http://schemas.openxmlformats.org/officeDocument/2006/relationships" name="Instructions" sheetId="4" r:id="Rea0877d846ec43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.0"/>
  </x:numFmts>
  <x:fonts count="9">
    <x:font>
      <x:sz val="11"/>
      <x:name val="Carlito"/>
    </x:font>
    <x:font>
      <x:sz val="11"/>
      <x:color rgb="FF202936"/>
      <x:name val="Aptos"/>
    </x:font>
    <x:font>
      <x:sz val="12"/>
      <x:color rgb="FFFFFFFF"/>
      <x:name val="Aptos Display"/>
    </x:font>
    <x:font>
      <x:b/>
      <x:sz val="21"/>
      <x:color rgb="FFFFFFFF"/>
      <x:name val="Aptos Display"/>
    </x:font>
    <x:font>
      <x:b/>
      <x:sz val="11"/>
      <x:color rgb="FF202936"/>
      <x:name val="Aptos"/>
    </x:font>
    <x:font>
      <x:sz val="10"/>
      <x:color rgb="FF566371"/>
      <x:name val="Aptos"/>
    </x:font>
    <x:font>
      <x:b/>
      <x:sz val="10"/>
      <x:color rgb="FFFFFFFF"/>
      <x:name val="Aptos"/>
    </x:font>
    <x:font>
      <x:b/>
      <x:sz val="11"/>
      <x:color rgb="FFFFFFFF"/>
      <x:name val="Aptos"/>
    </x:font>
    <x:font>
      <x:b/>
      <x:sz val="11"/>
      <x:color rgb="FF087E83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D2534"/>
      </x:patternFill>
    </x:fill>
    <x:fill>
      <x:patternFill patternType="solid">
        <x:fgColor rgb="FFFFF3D8"/>
      </x:patternFill>
    </x:fill>
    <x:fill>
      <x:patternFill patternType="solid">
        <x:fgColor rgb="FFEAF3F3"/>
      </x:patternFill>
    </x:fill>
    <x:fill>
      <x:patternFill patternType="solid">
        <x:fgColor rgb="FF087E83"/>
      </x:patternFill>
    </x:fill>
  </x:fills>
  <x:borders count="4">
    <x:border/>
    <x:border>
      <x:bottom style="thin">
        <x:color rgb="FFD8DEE5"/>
      </x:bottom>
    </x:border>
    <x:border>
      <x:top style="thin">
        <x:color rgb="FFD8DEE5"/>
      </x:top>
      <x:bottom style="thin">
        <x:color rgb="FFD8DEE5"/>
      </x:bottom>
    </x:border>
    <x:border>
      <x:top style="thin">
        <x:color rgb="FFD8DEE5"/>
      </x:top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6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3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/>
    <x:xf numFmtId="0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/>
    <x:xf numFmtId="0" fontId="1" fillId="3" borderId="3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8" fillId="0" borderId="1" xfId="0" applyNumberFormat="1" applyFont="1" applyFill="1" applyBorder="1"/>
    <x:xf numFmtId="0" fontId="8" fillId="0" borderId="2" xfId="0" applyNumberFormat="1" applyFont="1" applyFill="1" applyBorder="1"/>
    <x:xf numFmtId="0" fontId="8" fillId="0" borderId="3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8" fillId="0" borderId="2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8" fillId="0" borderId="3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D332C"/>
      </x:font>
      <x:fill>
        <x:patternFill patternType="solid">
          <x:bgColor rgb="FFFCE7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4d8f688e74156" /><Relationship Type="http://schemas.openxmlformats.org/officeDocument/2006/relationships/theme" Target="/xl/theme/theme1.xml" Id="R453744c4655946d3" /><Relationship Type="http://schemas.openxmlformats.org/officeDocument/2006/relationships/sharedStrings" Target="/xl/sharedStrings.xml" Id="Rd662a683d97c47b0" /><Relationship Type="http://schemas.openxmlformats.org/officeDocument/2006/relationships/worksheet" Target="/xl/worksheets/sheet1.xml" Id="R1d1b4c2c9fa4485c" /><Relationship Type="http://schemas.openxmlformats.org/officeDocument/2006/relationships/worksheet" Target="/xl/worksheets/sheet2.xml" Id="Rb5bef960cbff4e66" /><Relationship Type="http://schemas.openxmlformats.org/officeDocument/2006/relationships/worksheet" Target="/xl/worksheets/sheet3.xml" Id="R17098e4fa3814911" /><Relationship Type="http://schemas.openxmlformats.org/officeDocument/2006/relationships/worksheet" Target="/xl/worksheets/sheet4.xml" Id="Rea0877d846ec4383" /></Relationships>
</file>

<file path=xl/tables/table1.xml><?xml version="1.0" encoding="utf-8"?>
<x:table xmlns:x="http://schemas.openxmlformats.org/spreadsheetml/2006/main" id="1" name="ProjectRecords" displayName="ProjectRecords" ref="A7:J27" headerRowCount="1" totalsRowCount="0" totalsRowShown="0">
  <x:autoFilter ref="A7:J27"/>
  <x:tableColumns count="10">
    <x:tableColumn id="1" name="Project ID"/>
    <x:tableColumn id="2" name="Client"/>
    <x:tableColumn id="3" name="Deliverable / milestone"/>
    <x:tableColumn id="4" name="Milestone date"/>
    <x:tableColumn id="5" name="Date type"/>
    <x:tableColumn id="6" name="Next action / owner"/>
    <x:tableColumn id="7" name="Project state"/>
    <x:tableColumn id="8" name="Decision needed"/>
    <x:tableColumn id="9" name="Next check-in"/>
    <x:tableColumn id="10" name="Source decision / 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tionRecords" displayName="ActionRecords" ref="A7:M107" headerRowCount="1" totalsRowCount="0" totalsRowShown="0">
  <x:autoFilter ref="A7:M107"/>
  <x:tableColumns count="13">
    <x:tableColumn id="1" name="Action ID"/>
    <x:tableColumn id="2" name="Project ID"/>
    <x:tableColumn id="3" name="Next action"/>
    <x:tableColumn id="4" name="Action owner"/>
    <x:tableColumn id="5" name="State"/>
    <x:tableColumn id="6" name="Production h left"/>
    <x:tableColumn id="7" name="Action date"/>
    <x:tableColumn id="8" name="Date type"/>
    <x:tableColumn id="9" name="Next check-in"/>
    <x:tableColumn id="10" name="Dependency / missing input"/>
    <x:tableColumn id="11" name="Source / completion note"/>
    <x:tableColumn id="12" name="Overdue agreed date"/>
    <x:tableColumn id="13" name="Week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61e672720a9410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ebec9d6c7f14f51" /></Relationships>
</file>

<file path=xl/worksheets/sheet1.xml><?xml version="1.0" encoding="utf-8"?>
<x:worksheet xmlns:x="http://schemas.openxmlformats.org/spreadsheetml/2006/main">
  <x:sheetPr>
    <x:tabColor rgb="FF087E83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31" hidden="0" customWidth="1"/>
    <x:col min="4" max="4" width="29" hidden="0" customWidth="1"/>
    <x:col min="5" max="5" width="29" hidden="0" customWidth="1"/>
    <x:col min="6" max="6" width="35" hidden="0" customWidth="1"/>
    <x:col min="7" max="7" width="16" hidden="0" customWidth="1"/>
    <x:col min="8" max="8" width="16" hidden="0" customWidth="1"/>
    <x:col min="9" max="9" width="16" hidden="0" customWidth="1"/>
    <x:col min="10" max="10" width="23" hidden="0" customWidth="1"/>
    <x:col min="11" max="11" width="34" hidden="0" customWidth="1"/>
  </x:cols>
  <x:sheetData>
    <x:row r="1" ht="36" customHeight="1">
      <x:c r="A1" s="4" t="str">
        <x:v>MULTI-CLIENT PROJECT TRACKER | BLANK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7" customHeight="1">
      <x:c r="A2" s="3" t="str">
        <x:v>Plan one real week across up to 20 projects and 100 actions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1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 t="str">
        <x:v>Week starting (Monday)</x:v>
      </x:c>
      <x:c r="B4" s="6" t="n">
        <x:v>46293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1" t="str">
        <x:v>Hours available after admin</x:v>
      </x:c>
      <x:c r="B5" s="7" t="n">
        <x:v>0</x:v>
      </x:c>
      <x:c r="C5" s="1"/>
      <x:c r="D5" s="1" t="str">
        <x:v>Ready production hours</x:v>
      </x:c>
      <x:c r="E5" s="1" t="n">
        <x:f>SUM(G18:G37)</x:f>
        <x:v>0</x:v>
      </x:c>
      <x:c r="F5" s="1"/>
      <x:c r="G5" s="1"/>
      <x:c r="H5" s="1"/>
      <x:c r="I5" s="1"/>
      <x:c r="J5" s="1"/>
      <x:c r="K5" s="1"/>
    </x:row>
    <x:row r="6">
      <x:c r="A6" s="1" t="str">
        <x:v>Review / revisions reserve</x:v>
      </x:c>
      <x:c r="B6" s="7" t="n">
        <x:v>0</x:v>
      </x:c>
      <x:c r="C6" s="1"/>
      <x:c r="D6" s="1" t="str">
        <x:v>Conditional production hours</x:v>
      </x:c>
      <x:c r="E6" s="1" t="n">
        <x:f>SUM(H18:H37)</x:f>
        <x:v>0</x:v>
      </x:c>
      <x:c r="F6" s="1"/>
      <x:c r="G6" s="1"/>
      <x:c r="H6" s="1"/>
      <x:c r="I6" s="1"/>
      <x:c r="J6" s="1"/>
      <x:c r="K6" s="1"/>
    </x:row>
    <x:row r="7">
      <x:c r="A7" s="1" t="str">
        <x:v>Final checks reserve</x:v>
      </x:c>
      <x:c r="B7" s="7" t="n">
        <x:v>0</x:v>
      </x:c>
      <x:c r="C7" s="1"/>
      <x:c r="D7" s="9" t="str">
        <x:v>Potential production load</x:v>
      </x:c>
      <x:c r="E7" s="9" t="n">
        <x:f>SUM(E5:E6)</x:f>
        <x:v>0</x:v>
      </x:c>
      <x:c r="F7" s="1"/>
      <x:c r="G7" s="1"/>
      <x:c r="H7" s="1"/>
      <x:c r="I7" s="1"/>
      <x:c r="J7" s="1"/>
      <x:c r="K7" s="1"/>
    </x:row>
    <x:row r="8">
      <x:c r="A8" s="1" t="str">
        <x:v>Contingency reserve</x:v>
      </x:c>
      <x:c r="B8" s="7" t="n">
        <x:v>0</x:v>
      </x:c>
      <x:c r="C8" s="1"/>
      <x:c r="D8" s="9" t="str">
        <x:v>Capacity less potential load</x:v>
      </x:c>
      <x:c r="E8" s="9" t="n">
        <x:f>B9-E7</x:f>
        <x:v>0</x:v>
      </x:c>
      <x:c r="F8" s="1"/>
      <x:c r="G8" s="1"/>
      <x:c r="H8" s="1"/>
      <x:c r="I8" s="1"/>
      <x:c r="J8" s="1"/>
      <x:c r="K8" s="1"/>
    </x:row>
    <x:row r="9">
      <x:c r="A9" s="9" t="str">
        <x:v>Production capacity</x:v>
      </x:c>
      <x:c r="B9" s="9" t="n">
        <x:f>B5-SUM(B6:B8)</x:f>
        <x:v>0</x:v>
      </x:c>
      <x:c r="C9" s="1"/>
      <x:c r="D9" s="1" t="str">
        <x:v>Client follow-ups this week</x:v>
      </x:c>
      <x:c r="E9" s="1" t="n">
        <x:f>SUM(I18:I37)</x:f>
        <x:v>0</x:v>
      </x:c>
      <x:c r="F9" s="1"/>
      <x:c r="G9" s="1"/>
      <x:c r="H9" s="1"/>
      <x:c r="I9" s="1"/>
      <x:c r="J9" s="1"/>
      <x:c r="K9" s="1"/>
    </x:row>
    <x:row r="10">
      <x:c r="A10" s="1"/>
      <x:c r="B10" s="1"/>
      <x:c r="C10" s="1"/>
      <x:c r="D10" s="1" t="str">
        <x:v>Planning signal</x:v>
      </x:c>
      <x:c r="E10" s="1" t="str">
        <x:f>IF(E8&lt;0,"Discuss dates or scope","Check sequence and client replies")</x:f>
        <x:v>Check sequence and client replies</x:v>
      </x:c>
      <x:c r="F10" s="1"/>
      <x:c r="G10" s="1"/>
      <x:c r="H10" s="1"/>
      <x:c r="I10" s="1"/>
      <x:c r="J10" s="1"/>
      <x:c r="K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>
      <x:c r="A12" s="10" t="str">
        <x:v>Ready hours can start. Conditional hours need the client’s input or decision first. A weekly total never proves a Friday review slot still exists.</x:v>
      </x:c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</x:row>
    <x:row r="14">
      <x:c r="A14" s="11" t="str">
        <x:v>CHANGE ONE THING → See what moves</x:v>
      </x:c>
      <x:c r="B14" s="11"/>
      <x:c r="C14" s="11"/>
      <x:c r="D14" s="11"/>
      <x:c r="E14" s="11"/>
      <x:c r="F14" s="11"/>
      <x:c r="G14" s="11"/>
      <x:c r="H14" s="11"/>
      <x:c r="I14" s="11"/>
      <x:c r="J14" s="11"/>
      <x:c r="K14" s="11"/>
    </x:row>
    <x:row r="15" ht="42" customHeight="1">
      <x:c r="A15" s="12" t="str">
        <x:v>Set your week and capacity above, then add clients on Projects and actions on Tasks. This view updates from those entries.</x:v>
      </x:c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</x:row>
    <x:row r="17" ht="32" customHeight="1">
      <x:c r="A17" s="16" t="str">
        <x:v>Project ID</x:v>
      </x:c>
      <x:c r="B17" s="16" t="str">
        <x:v>Client</x:v>
      </x:c>
      <x:c r="C17" s="16" t="str">
        <x:v>Deliverable / milestone</x:v>
      </x:c>
      <x:c r="D17" s="16" t="str">
        <x:v>Milestone date</x:v>
      </x:c>
      <x:c r="E17" s="16" t="str">
        <x:v>Date type</x:v>
      </x:c>
      <x:c r="F17" s="16" t="str">
        <x:v>Next action / owner</x:v>
      </x:c>
      <x:c r="G17" s="16" t="str">
        <x:v>Ready h</x:v>
      </x:c>
      <x:c r="H17" s="16" t="str">
        <x:v>Conditional h</x:v>
      </x:c>
      <x:c r="I17" s="16" t="str">
        <x:v>Follow-ups</x:v>
      </x:c>
      <x:c r="J17" s="16" t="str">
        <x:v>Project state</x:v>
      </x:c>
      <x:c r="K17" s="16" t="str">
        <x:v>Decision needed</x:v>
      </x:c>
    </x:row>
    <x:row r="18" ht="44" customHeight="1">
      <x:c r="A18" s="20" t="str">
        <x:f>IF(Projects!B8="","",Projects!A8)</x:f>
      </x:c>
      <x:c r="B18" s="20" t="str">
        <x:f>IF($A18="","",Projects!B8)</x:f>
      </x:c>
      <x:c r="C18" s="20" t="str">
        <x:f>IF($A18="","",Projects!C8)</x:f>
      </x:c>
      <x:c r="D18" s="21" t="str">
        <x:f>IF($A18="","",Projects!D8)</x:f>
      </x:c>
      <x:c r="E18" s="20" t="str">
        <x:f>IF($A18="","",Projects!E8)</x:f>
      </x:c>
      <x:c r="F18" s="20" t="str">
        <x:f>IF($A18="","",Projects!F8)</x:f>
      </x:c>
      <x:c r="G18" s="20" t="str">
        <x:f>IF($A18="","",SUMIFS(Tasks!$F$8:$F$107,Tasks!$B$8:$B$107,$A18,Tasks!$E$8:$E$107,"Ready",Tasks!$G$8:$G$107,"&gt;="&amp;$B$4,Tasks!$G$8:$G$107,"&lt;="&amp;$B$4+6))</x:f>
      </x:c>
      <x:c r="H18" s="20" t="str">
        <x:f>IF($A18="","",SUMIFS(Tasks!$F$8:$F$107,Tasks!$B$8:$B$107,$A18,Tasks!$E$8:$E$107,"Waiting on client",Tasks!$G$8:$G$107,"&gt;="&amp;$B$4,Tasks!$G$8:$G$107,"&lt;="&amp;$B$4+6))</x:f>
      </x:c>
      <x:c r="I18" s="20" t="str">
        <x:f>IF($A18="","",COUNTIFS(Tasks!$B$8:$B$107,$A18,Tasks!$E$8:$E$107,"Waiting on client",Tasks!$I$8:$I$107,"&gt;="&amp;$B$4,Tasks!$I$8:$I$107,"&lt;="&amp;$B$4+6))</x:f>
      </x:c>
      <x:c r="J18" s="20" t="str">
        <x:f>IF($A18="","",Projects!G8)</x:f>
      </x:c>
      <x:c r="K18" s="20" t="str">
        <x:f>IF($A18="","",Projects!H8)</x:f>
      </x:c>
    </x:row>
    <x:row r="19" ht="44" customHeight="1">
      <x:c r="A19" s="22" t="str">
        <x:f>IF(Projects!B9="","",Projects!A9)</x:f>
      </x:c>
      <x:c r="B19" s="22" t="str">
        <x:f>IF($A19="","",Projects!B9)</x:f>
      </x:c>
      <x:c r="C19" s="22" t="str">
        <x:f>IF($A19="","",Projects!C9)</x:f>
      </x:c>
      <x:c r="D19" s="23" t="str">
        <x:f>IF($A19="","",Projects!D9)</x:f>
      </x:c>
      <x:c r="E19" s="22" t="str">
        <x:f>IF($A19="","",Projects!E9)</x:f>
      </x:c>
      <x:c r="F19" s="22" t="str">
        <x:f>IF($A19="","",Projects!F9)</x:f>
      </x:c>
      <x:c r="G19" s="22" t="str">
        <x:f>IF($A19="","",SUMIFS(Tasks!$F$8:$F$107,Tasks!$B$8:$B$107,$A19,Tasks!$E$8:$E$107,"Ready",Tasks!$G$8:$G$107,"&gt;="&amp;$B$4,Tasks!$G$8:$G$107,"&lt;="&amp;$B$4+6))</x:f>
      </x:c>
      <x:c r="H19" s="22" t="str">
        <x:f>IF($A19="","",SUMIFS(Tasks!$F$8:$F$107,Tasks!$B$8:$B$107,$A19,Tasks!$E$8:$E$107,"Waiting on client",Tasks!$G$8:$G$107,"&gt;="&amp;$B$4,Tasks!$G$8:$G$107,"&lt;="&amp;$B$4+6))</x:f>
      </x:c>
      <x:c r="I19" s="22" t="str">
        <x:f>IF($A19="","",COUNTIFS(Tasks!$B$8:$B$107,$A19,Tasks!$E$8:$E$107,"Waiting on client",Tasks!$I$8:$I$107,"&gt;="&amp;$B$4,Tasks!$I$8:$I$107,"&lt;="&amp;$B$4+6))</x:f>
      </x:c>
      <x:c r="J19" s="22" t="str">
        <x:f>IF($A19="","",Projects!G9)</x:f>
      </x:c>
      <x:c r="K19" s="22" t="str">
        <x:f>IF($A19="","",Projects!H9)</x:f>
      </x:c>
    </x:row>
    <x:row r="20" ht="44" customHeight="1">
      <x:c r="A20" s="22" t="str">
        <x:f>IF(Projects!B10="","",Projects!A10)</x:f>
      </x:c>
      <x:c r="B20" s="22" t="str">
        <x:f>IF($A20="","",Projects!B10)</x:f>
      </x:c>
      <x:c r="C20" s="22" t="str">
        <x:f>IF($A20="","",Projects!C10)</x:f>
      </x:c>
      <x:c r="D20" s="23" t="str">
        <x:f>IF($A20="","",Projects!D10)</x:f>
      </x:c>
      <x:c r="E20" s="22" t="str">
        <x:f>IF($A20="","",Projects!E10)</x:f>
      </x:c>
      <x:c r="F20" s="22" t="str">
        <x:f>IF($A20="","",Projects!F10)</x:f>
      </x:c>
      <x:c r="G20" s="22" t="str">
        <x:f>IF($A20="","",SUMIFS(Tasks!$F$8:$F$107,Tasks!$B$8:$B$107,$A20,Tasks!$E$8:$E$107,"Ready",Tasks!$G$8:$G$107,"&gt;="&amp;$B$4,Tasks!$G$8:$G$107,"&lt;="&amp;$B$4+6))</x:f>
      </x:c>
      <x:c r="H20" s="22" t="str">
        <x:f>IF($A20="","",SUMIFS(Tasks!$F$8:$F$107,Tasks!$B$8:$B$107,$A20,Tasks!$E$8:$E$107,"Waiting on client",Tasks!$G$8:$G$107,"&gt;="&amp;$B$4,Tasks!$G$8:$G$107,"&lt;="&amp;$B$4+6))</x:f>
      </x:c>
      <x:c r="I20" s="22" t="str">
        <x:f>IF($A20="","",COUNTIFS(Tasks!$B$8:$B$107,$A20,Tasks!$E$8:$E$107,"Waiting on client",Tasks!$I$8:$I$107,"&gt;="&amp;$B$4,Tasks!$I$8:$I$107,"&lt;="&amp;$B$4+6))</x:f>
      </x:c>
      <x:c r="J20" s="22" t="str">
        <x:f>IF($A20="","",Projects!G10)</x:f>
      </x:c>
      <x:c r="K20" s="22" t="str">
        <x:f>IF($A20="","",Projects!H10)</x:f>
      </x:c>
    </x:row>
    <x:row r="21" ht="44" customHeight="1">
      <x:c r="A21" s="22" t="str">
        <x:f>IF(Projects!B11="","",Projects!A11)</x:f>
      </x:c>
      <x:c r="B21" s="22" t="str">
        <x:f>IF($A21="","",Projects!B11)</x:f>
      </x:c>
      <x:c r="C21" s="22" t="str">
        <x:f>IF($A21="","",Projects!C11)</x:f>
      </x:c>
      <x:c r="D21" s="23" t="str">
        <x:f>IF($A21="","",Projects!D11)</x:f>
      </x:c>
      <x:c r="E21" s="22" t="str">
        <x:f>IF($A21="","",Projects!E11)</x:f>
      </x:c>
      <x:c r="F21" s="22" t="str">
        <x:f>IF($A21="","",Projects!F11)</x:f>
      </x:c>
      <x:c r="G21" s="22" t="str">
        <x:f>IF($A21="","",SUMIFS(Tasks!$F$8:$F$107,Tasks!$B$8:$B$107,$A21,Tasks!$E$8:$E$107,"Ready",Tasks!$G$8:$G$107,"&gt;="&amp;$B$4,Tasks!$G$8:$G$107,"&lt;="&amp;$B$4+6))</x:f>
      </x:c>
      <x:c r="H21" s="22" t="str">
        <x:f>IF($A21="","",SUMIFS(Tasks!$F$8:$F$107,Tasks!$B$8:$B$107,$A21,Tasks!$E$8:$E$107,"Waiting on client",Tasks!$G$8:$G$107,"&gt;="&amp;$B$4,Tasks!$G$8:$G$107,"&lt;="&amp;$B$4+6))</x:f>
      </x:c>
      <x:c r="I21" s="22" t="str">
        <x:f>IF($A21="","",COUNTIFS(Tasks!$B$8:$B$107,$A21,Tasks!$E$8:$E$107,"Waiting on client",Tasks!$I$8:$I$107,"&gt;="&amp;$B$4,Tasks!$I$8:$I$107,"&lt;="&amp;$B$4+6))</x:f>
      </x:c>
      <x:c r="J21" s="22" t="str">
        <x:f>IF($A21="","",Projects!G11)</x:f>
      </x:c>
      <x:c r="K21" s="22" t="str">
        <x:f>IF($A21="","",Projects!H11)</x:f>
      </x:c>
    </x:row>
    <x:row r="22" ht="44" customHeight="1">
      <x:c r="A22" s="22" t="str">
        <x:f>IF(Projects!B12="","",Projects!A12)</x:f>
      </x:c>
      <x:c r="B22" s="22" t="str">
        <x:f>IF($A22="","",Projects!B12)</x:f>
      </x:c>
      <x:c r="C22" s="22" t="str">
        <x:f>IF($A22="","",Projects!C12)</x:f>
      </x:c>
      <x:c r="D22" s="23" t="str">
        <x:f>IF($A22="","",Projects!D12)</x:f>
      </x:c>
      <x:c r="E22" s="22" t="str">
        <x:f>IF($A22="","",Projects!E12)</x:f>
      </x:c>
      <x:c r="F22" s="22" t="str">
        <x:f>IF($A22="","",Projects!F12)</x:f>
      </x:c>
      <x:c r="G22" s="22" t="str">
        <x:f>IF($A22="","",SUMIFS(Tasks!$F$8:$F$107,Tasks!$B$8:$B$107,$A22,Tasks!$E$8:$E$107,"Ready",Tasks!$G$8:$G$107,"&gt;="&amp;$B$4,Tasks!$G$8:$G$107,"&lt;="&amp;$B$4+6))</x:f>
      </x:c>
      <x:c r="H22" s="22" t="str">
        <x:f>IF($A22="","",SUMIFS(Tasks!$F$8:$F$107,Tasks!$B$8:$B$107,$A22,Tasks!$E$8:$E$107,"Waiting on client",Tasks!$G$8:$G$107,"&gt;="&amp;$B$4,Tasks!$G$8:$G$107,"&lt;="&amp;$B$4+6))</x:f>
      </x:c>
      <x:c r="I22" s="22" t="str">
        <x:f>IF($A22="","",COUNTIFS(Tasks!$B$8:$B$107,$A22,Tasks!$E$8:$E$107,"Waiting on client",Tasks!$I$8:$I$107,"&gt;="&amp;$B$4,Tasks!$I$8:$I$107,"&lt;="&amp;$B$4+6))</x:f>
      </x:c>
      <x:c r="J22" s="22" t="str">
        <x:f>IF($A22="","",Projects!G12)</x:f>
      </x:c>
      <x:c r="K22" s="22" t="str">
        <x:f>IF($A22="","",Projects!H12)</x:f>
      </x:c>
    </x:row>
    <x:row r="23" ht="44" customHeight="1">
      <x:c r="A23" s="22" t="str">
        <x:f>IF(Projects!B13="","",Projects!A13)</x:f>
      </x:c>
      <x:c r="B23" s="22" t="str">
        <x:f>IF($A23="","",Projects!B13)</x:f>
      </x:c>
      <x:c r="C23" s="22" t="str">
        <x:f>IF($A23="","",Projects!C13)</x:f>
      </x:c>
      <x:c r="D23" s="23" t="str">
        <x:f>IF($A23="","",Projects!D13)</x:f>
      </x:c>
      <x:c r="E23" s="22" t="str">
        <x:f>IF($A23="","",Projects!E13)</x:f>
      </x:c>
      <x:c r="F23" s="22" t="str">
        <x:f>IF($A23="","",Projects!F13)</x:f>
      </x:c>
      <x:c r="G23" s="22" t="str">
        <x:f>IF($A23="","",SUMIFS(Tasks!$F$8:$F$107,Tasks!$B$8:$B$107,$A23,Tasks!$E$8:$E$107,"Ready",Tasks!$G$8:$G$107,"&gt;="&amp;$B$4,Tasks!$G$8:$G$107,"&lt;="&amp;$B$4+6))</x:f>
      </x:c>
      <x:c r="H23" s="22" t="str">
        <x:f>IF($A23="","",SUMIFS(Tasks!$F$8:$F$107,Tasks!$B$8:$B$107,$A23,Tasks!$E$8:$E$107,"Waiting on client",Tasks!$G$8:$G$107,"&gt;="&amp;$B$4,Tasks!$G$8:$G$107,"&lt;="&amp;$B$4+6))</x:f>
      </x:c>
      <x:c r="I23" s="22" t="str">
        <x:f>IF($A23="","",COUNTIFS(Tasks!$B$8:$B$107,$A23,Tasks!$E$8:$E$107,"Waiting on client",Tasks!$I$8:$I$107,"&gt;="&amp;$B$4,Tasks!$I$8:$I$107,"&lt;="&amp;$B$4+6))</x:f>
      </x:c>
      <x:c r="J23" s="22" t="str">
        <x:f>IF($A23="","",Projects!G13)</x:f>
      </x:c>
      <x:c r="K23" s="22" t="str">
        <x:f>IF($A23="","",Projects!H13)</x:f>
      </x:c>
    </x:row>
    <x:row r="24" ht="44" customHeight="1">
      <x:c r="A24" s="22" t="str">
        <x:f>IF(Projects!B14="","",Projects!A14)</x:f>
      </x:c>
      <x:c r="B24" s="22" t="str">
        <x:f>IF($A24="","",Projects!B14)</x:f>
      </x:c>
      <x:c r="C24" s="22" t="str">
        <x:f>IF($A24="","",Projects!C14)</x:f>
      </x:c>
      <x:c r="D24" s="23" t="str">
        <x:f>IF($A24="","",Projects!D14)</x:f>
      </x:c>
      <x:c r="E24" s="22" t="str">
        <x:f>IF($A24="","",Projects!E14)</x:f>
      </x:c>
      <x:c r="F24" s="22" t="str">
        <x:f>IF($A24="","",Projects!F14)</x:f>
      </x:c>
      <x:c r="G24" s="22" t="str">
        <x:f>IF($A24="","",SUMIFS(Tasks!$F$8:$F$107,Tasks!$B$8:$B$107,$A24,Tasks!$E$8:$E$107,"Ready",Tasks!$G$8:$G$107,"&gt;="&amp;$B$4,Tasks!$G$8:$G$107,"&lt;="&amp;$B$4+6))</x:f>
      </x:c>
      <x:c r="H24" s="22" t="str">
        <x:f>IF($A24="","",SUMIFS(Tasks!$F$8:$F$107,Tasks!$B$8:$B$107,$A24,Tasks!$E$8:$E$107,"Waiting on client",Tasks!$G$8:$G$107,"&gt;="&amp;$B$4,Tasks!$G$8:$G$107,"&lt;="&amp;$B$4+6))</x:f>
      </x:c>
      <x:c r="I24" s="22" t="str">
        <x:f>IF($A24="","",COUNTIFS(Tasks!$B$8:$B$107,$A24,Tasks!$E$8:$E$107,"Waiting on client",Tasks!$I$8:$I$107,"&gt;="&amp;$B$4,Tasks!$I$8:$I$107,"&lt;="&amp;$B$4+6))</x:f>
      </x:c>
      <x:c r="J24" s="22" t="str">
        <x:f>IF($A24="","",Projects!G14)</x:f>
      </x:c>
      <x:c r="K24" s="22" t="str">
        <x:f>IF($A24="","",Projects!H14)</x:f>
      </x:c>
    </x:row>
    <x:row r="25" ht="44" customHeight="1">
      <x:c r="A25" s="22" t="str">
        <x:f>IF(Projects!B15="","",Projects!A15)</x:f>
      </x:c>
      <x:c r="B25" s="22" t="str">
        <x:f>IF($A25="","",Projects!B15)</x:f>
      </x:c>
      <x:c r="C25" s="22" t="str">
        <x:f>IF($A25="","",Projects!C15)</x:f>
      </x:c>
      <x:c r="D25" s="23" t="str">
        <x:f>IF($A25="","",Projects!D15)</x:f>
      </x:c>
      <x:c r="E25" s="22" t="str">
        <x:f>IF($A25="","",Projects!E15)</x:f>
      </x:c>
      <x:c r="F25" s="22" t="str">
        <x:f>IF($A25="","",Projects!F15)</x:f>
      </x:c>
      <x:c r="G25" s="22" t="str">
        <x:f>IF($A25="","",SUMIFS(Tasks!$F$8:$F$107,Tasks!$B$8:$B$107,$A25,Tasks!$E$8:$E$107,"Ready",Tasks!$G$8:$G$107,"&gt;="&amp;$B$4,Tasks!$G$8:$G$107,"&lt;="&amp;$B$4+6))</x:f>
      </x:c>
      <x:c r="H25" s="22" t="str">
        <x:f>IF($A25="","",SUMIFS(Tasks!$F$8:$F$107,Tasks!$B$8:$B$107,$A25,Tasks!$E$8:$E$107,"Waiting on client",Tasks!$G$8:$G$107,"&gt;="&amp;$B$4,Tasks!$G$8:$G$107,"&lt;="&amp;$B$4+6))</x:f>
      </x:c>
      <x:c r="I25" s="22" t="str">
        <x:f>IF($A25="","",COUNTIFS(Tasks!$B$8:$B$107,$A25,Tasks!$E$8:$E$107,"Waiting on client",Tasks!$I$8:$I$107,"&gt;="&amp;$B$4,Tasks!$I$8:$I$107,"&lt;="&amp;$B$4+6))</x:f>
      </x:c>
      <x:c r="J25" s="22" t="str">
        <x:f>IF($A25="","",Projects!G15)</x:f>
      </x:c>
      <x:c r="K25" s="22" t="str">
        <x:f>IF($A25="","",Projects!H15)</x:f>
      </x:c>
    </x:row>
    <x:row r="26" ht="44" customHeight="1">
      <x:c r="A26" s="22" t="str">
        <x:f>IF(Projects!B16="","",Projects!A16)</x:f>
      </x:c>
      <x:c r="B26" s="22" t="str">
        <x:f>IF($A26="","",Projects!B16)</x:f>
      </x:c>
      <x:c r="C26" s="22" t="str">
        <x:f>IF($A26="","",Projects!C16)</x:f>
      </x:c>
      <x:c r="D26" s="23" t="str">
        <x:f>IF($A26="","",Projects!D16)</x:f>
      </x:c>
      <x:c r="E26" s="22" t="str">
        <x:f>IF($A26="","",Projects!E16)</x:f>
      </x:c>
      <x:c r="F26" s="22" t="str">
        <x:f>IF($A26="","",Projects!F16)</x:f>
      </x:c>
      <x:c r="G26" s="22" t="str">
        <x:f>IF($A26="","",SUMIFS(Tasks!$F$8:$F$107,Tasks!$B$8:$B$107,$A26,Tasks!$E$8:$E$107,"Ready",Tasks!$G$8:$G$107,"&gt;="&amp;$B$4,Tasks!$G$8:$G$107,"&lt;="&amp;$B$4+6))</x:f>
      </x:c>
      <x:c r="H26" s="22" t="str">
        <x:f>IF($A26="","",SUMIFS(Tasks!$F$8:$F$107,Tasks!$B$8:$B$107,$A26,Tasks!$E$8:$E$107,"Waiting on client",Tasks!$G$8:$G$107,"&gt;="&amp;$B$4,Tasks!$G$8:$G$107,"&lt;="&amp;$B$4+6))</x:f>
      </x:c>
      <x:c r="I26" s="22" t="str">
        <x:f>IF($A26="","",COUNTIFS(Tasks!$B$8:$B$107,$A26,Tasks!$E$8:$E$107,"Waiting on client",Tasks!$I$8:$I$107,"&gt;="&amp;$B$4,Tasks!$I$8:$I$107,"&lt;="&amp;$B$4+6))</x:f>
      </x:c>
      <x:c r="J26" s="22" t="str">
        <x:f>IF($A26="","",Projects!G16)</x:f>
      </x:c>
      <x:c r="K26" s="22" t="str">
        <x:f>IF($A26="","",Projects!H16)</x:f>
      </x:c>
    </x:row>
    <x:row r="27" ht="44" customHeight="1">
      <x:c r="A27" s="22" t="str">
        <x:f>IF(Projects!B17="","",Projects!A17)</x:f>
      </x:c>
      <x:c r="B27" s="22" t="str">
        <x:f>IF($A27="","",Projects!B17)</x:f>
      </x:c>
      <x:c r="C27" s="22" t="str">
        <x:f>IF($A27="","",Projects!C17)</x:f>
      </x:c>
      <x:c r="D27" s="23" t="str">
        <x:f>IF($A27="","",Projects!D17)</x:f>
      </x:c>
      <x:c r="E27" s="22" t="str">
        <x:f>IF($A27="","",Projects!E17)</x:f>
      </x:c>
      <x:c r="F27" s="22" t="str">
        <x:f>IF($A27="","",Projects!F17)</x:f>
      </x:c>
      <x:c r="G27" s="22" t="str">
        <x:f>IF($A27="","",SUMIFS(Tasks!$F$8:$F$107,Tasks!$B$8:$B$107,$A27,Tasks!$E$8:$E$107,"Ready",Tasks!$G$8:$G$107,"&gt;="&amp;$B$4,Tasks!$G$8:$G$107,"&lt;="&amp;$B$4+6))</x:f>
      </x:c>
      <x:c r="H27" s="22" t="str">
        <x:f>IF($A27="","",SUMIFS(Tasks!$F$8:$F$107,Tasks!$B$8:$B$107,$A27,Tasks!$E$8:$E$107,"Waiting on client",Tasks!$G$8:$G$107,"&gt;="&amp;$B$4,Tasks!$G$8:$G$107,"&lt;="&amp;$B$4+6))</x:f>
      </x:c>
      <x:c r="I27" s="22" t="str">
        <x:f>IF($A27="","",COUNTIFS(Tasks!$B$8:$B$107,$A27,Tasks!$E$8:$E$107,"Waiting on client",Tasks!$I$8:$I$107,"&gt;="&amp;$B$4,Tasks!$I$8:$I$107,"&lt;="&amp;$B$4+6))</x:f>
      </x:c>
      <x:c r="J27" s="22" t="str">
        <x:f>IF($A27="","",Projects!G17)</x:f>
      </x:c>
      <x:c r="K27" s="22" t="str">
        <x:f>IF($A27="","",Projects!H17)</x:f>
      </x:c>
    </x:row>
    <x:row r="28" ht="44" customHeight="1">
      <x:c r="A28" s="22" t="str">
        <x:f>IF(Projects!B18="","",Projects!A18)</x:f>
      </x:c>
      <x:c r="B28" s="22" t="str">
        <x:f>IF($A28="","",Projects!B18)</x:f>
      </x:c>
      <x:c r="C28" s="22" t="str">
        <x:f>IF($A28="","",Projects!C18)</x:f>
      </x:c>
      <x:c r="D28" s="23" t="str">
        <x:f>IF($A28="","",Projects!D18)</x:f>
      </x:c>
      <x:c r="E28" s="22" t="str">
        <x:f>IF($A28="","",Projects!E18)</x:f>
      </x:c>
      <x:c r="F28" s="22" t="str">
        <x:f>IF($A28="","",Projects!F18)</x:f>
      </x:c>
      <x:c r="G28" s="22" t="str">
        <x:f>IF($A28="","",SUMIFS(Tasks!$F$8:$F$107,Tasks!$B$8:$B$107,$A28,Tasks!$E$8:$E$107,"Ready",Tasks!$G$8:$G$107,"&gt;="&amp;$B$4,Tasks!$G$8:$G$107,"&lt;="&amp;$B$4+6))</x:f>
      </x:c>
      <x:c r="H28" s="22" t="str">
        <x:f>IF($A28="","",SUMIFS(Tasks!$F$8:$F$107,Tasks!$B$8:$B$107,$A28,Tasks!$E$8:$E$107,"Waiting on client",Tasks!$G$8:$G$107,"&gt;="&amp;$B$4,Tasks!$G$8:$G$107,"&lt;="&amp;$B$4+6))</x:f>
      </x:c>
      <x:c r="I28" s="22" t="str">
        <x:f>IF($A28="","",COUNTIFS(Tasks!$B$8:$B$107,$A28,Tasks!$E$8:$E$107,"Waiting on client",Tasks!$I$8:$I$107,"&gt;="&amp;$B$4,Tasks!$I$8:$I$107,"&lt;="&amp;$B$4+6))</x:f>
      </x:c>
      <x:c r="J28" s="22" t="str">
        <x:f>IF($A28="","",Projects!G18)</x:f>
      </x:c>
      <x:c r="K28" s="22" t="str">
        <x:f>IF($A28="","",Projects!H18)</x:f>
      </x:c>
    </x:row>
    <x:row r="29" ht="44" customHeight="1">
      <x:c r="A29" s="22" t="str">
        <x:f>IF(Projects!B19="","",Projects!A19)</x:f>
      </x:c>
      <x:c r="B29" s="22" t="str">
        <x:f>IF($A29="","",Projects!B19)</x:f>
      </x:c>
      <x:c r="C29" s="22" t="str">
        <x:f>IF($A29="","",Projects!C19)</x:f>
      </x:c>
      <x:c r="D29" s="23" t="str">
        <x:f>IF($A29="","",Projects!D19)</x:f>
      </x:c>
      <x:c r="E29" s="22" t="str">
        <x:f>IF($A29="","",Projects!E19)</x:f>
      </x:c>
      <x:c r="F29" s="22" t="str">
        <x:f>IF($A29="","",Projects!F19)</x:f>
      </x:c>
      <x:c r="G29" s="22" t="str">
        <x:f>IF($A29="","",SUMIFS(Tasks!$F$8:$F$107,Tasks!$B$8:$B$107,$A29,Tasks!$E$8:$E$107,"Ready",Tasks!$G$8:$G$107,"&gt;="&amp;$B$4,Tasks!$G$8:$G$107,"&lt;="&amp;$B$4+6))</x:f>
      </x:c>
      <x:c r="H29" s="22" t="str">
        <x:f>IF($A29="","",SUMIFS(Tasks!$F$8:$F$107,Tasks!$B$8:$B$107,$A29,Tasks!$E$8:$E$107,"Waiting on client",Tasks!$G$8:$G$107,"&gt;="&amp;$B$4,Tasks!$G$8:$G$107,"&lt;="&amp;$B$4+6))</x:f>
      </x:c>
      <x:c r="I29" s="22" t="str">
        <x:f>IF($A29="","",COUNTIFS(Tasks!$B$8:$B$107,$A29,Tasks!$E$8:$E$107,"Waiting on client",Tasks!$I$8:$I$107,"&gt;="&amp;$B$4,Tasks!$I$8:$I$107,"&lt;="&amp;$B$4+6))</x:f>
      </x:c>
      <x:c r="J29" s="22" t="str">
        <x:f>IF($A29="","",Projects!G19)</x:f>
      </x:c>
      <x:c r="K29" s="22" t="str">
        <x:f>IF($A29="","",Projects!H19)</x:f>
      </x:c>
    </x:row>
    <x:row r="30" ht="44" customHeight="1">
      <x:c r="A30" s="22" t="str">
        <x:f>IF(Projects!B20="","",Projects!A20)</x:f>
      </x:c>
      <x:c r="B30" s="22" t="str">
        <x:f>IF($A30="","",Projects!B20)</x:f>
      </x:c>
      <x:c r="C30" s="22" t="str">
        <x:f>IF($A30="","",Projects!C20)</x:f>
      </x:c>
      <x:c r="D30" s="23" t="str">
        <x:f>IF($A30="","",Projects!D20)</x:f>
      </x:c>
      <x:c r="E30" s="22" t="str">
        <x:f>IF($A30="","",Projects!E20)</x:f>
      </x:c>
      <x:c r="F30" s="22" t="str">
        <x:f>IF($A30="","",Projects!F20)</x:f>
      </x:c>
      <x:c r="G30" s="22" t="str">
        <x:f>IF($A30="","",SUMIFS(Tasks!$F$8:$F$107,Tasks!$B$8:$B$107,$A30,Tasks!$E$8:$E$107,"Ready",Tasks!$G$8:$G$107,"&gt;="&amp;$B$4,Tasks!$G$8:$G$107,"&lt;="&amp;$B$4+6))</x:f>
      </x:c>
      <x:c r="H30" s="22" t="str">
        <x:f>IF($A30="","",SUMIFS(Tasks!$F$8:$F$107,Tasks!$B$8:$B$107,$A30,Tasks!$E$8:$E$107,"Waiting on client",Tasks!$G$8:$G$107,"&gt;="&amp;$B$4,Tasks!$G$8:$G$107,"&lt;="&amp;$B$4+6))</x:f>
      </x:c>
      <x:c r="I30" s="22" t="str">
        <x:f>IF($A30="","",COUNTIFS(Tasks!$B$8:$B$107,$A30,Tasks!$E$8:$E$107,"Waiting on client",Tasks!$I$8:$I$107,"&gt;="&amp;$B$4,Tasks!$I$8:$I$107,"&lt;="&amp;$B$4+6))</x:f>
      </x:c>
      <x:c r="J30" s="22" t="str">
        <x:f>IF($A30="","",Projects!G20)</x:f>
      </x:c>
      <x:c r="K30" s="22" t="str">
        <x:f>IF($A30="","",Projects!H20)</x:f>
      </x:c>
    </x:row>
    <x:row r="31" ht="44" customHeight="1">
      <x:c r="A31" s="22" t="str">
        <x:f>IF(Projects!B21="","",Projects!A21)</x:f>
      </x:c>
      <x:c r="B31" s="22" t="str">
        <x:f>IF($A31="","",Projects!B21)</x:f>
      </x:c>
      <x:c r="C31" s="22" t="str">
        <x:f>IF($A31="","",Projects!C21)</x:f>
      </x:c>
      <x:c r="D31" s="23" t="str">
        <x:f>IF($A31="","",Projects!D21)</x:f>
      </x:c>
      <x:c r="E31" s="22" t="str">
        <x:f>IF($A31="","",Projects!E21)</x:f>
      </x:c>
      <x:c r="F31" s="22" t="str">
        <x:f>IF($A31="","",Projects!F21)</x:f>
      </x:c>
      <x:c r="G31" s="22" t="str">
        <x:f>IF($A31="","",SUMIFS(Tasks!$F$8:$F$107,Tasks!$B$8:$B$107,$A31,Tasks!$E$8:$E$107,"Ready",Tasks!$G$8:$G$107,"&gt;="&amp;$B$4,Tasks!$G$8:$G$107,"&lt;="&amp;$B$4+6))</x:f>
      </x:c>
      <x:c r="H31" s="22" t="str">
        <x:f>IF($A31="","",SUMIFS(Tasks!$F$8:$F$107,Tasks!$B$8:$B$107,$A31,Tasks!$E$8:$E$107,"Waiting on client",Tasks!$G$8:$G$107,"&gt;="&amp;$B$4,Tasks!$G$8:$G$107,"&lt;="&amp;$B$4+6))</x:f>
      </x:c>
      <x:c r="I31" s="22" t="str">
        <x:f>IF($A31="","",COUNTIFS(Tasks!$B$8:$B$107,$A31,Tasks!$E$8:$E$107,"Waiting on client",Tasks!$I$8:$I$107,"&gt;="&amp;$B$4,Tasks!$I$8:$I$107,"&lt;="&amp;$B$4+6))</x:f>
      </x:c>
      <x:c r="J31" s="22" t="str">
        <x:f>IF($A31="","",Projects!G21)</x:f>
      </x:c>
      <x:c r="K31" s="22" t="str">
        <x:f>IF($A31="","",Projects!H21)</x:f>
      </x:c>
    </x:row>
    <x:row r="32" ht="44" customHeight="1">
      <x:c r="A32" s="22" t="str">
        <x:f>IF(Projects!B22="","",Projects!A22)</x:f>
      </x:c>
      <x:c r="B32" s="22" t="str">
        <x:f>IF($A32="","",Projects!B22)</x:f>
      </x:c>
      <x:c r="C32" s="22" t="str">
        <x:f>IF($A32="","",Projects!C22)</x:f>
      </x:c>
      <x:c r="D32" s="23" t="str">
        <x:f>IF($A32="","",Projects!D22)</x:f>
      </x:c>
      <x:c r="E32" s="22" t="str">
        <x:f>IF($A32="","",Projects!E22)</x:f>
      </x:c>
      <x:c r="F32" s="22" t="str">
        <x:f>IF($A32="","",Projects!F22)</x:f>
      </x:c>
      <x:c r="G32" s="22" t="str">
        <x:f>IF($A32="","",SUMIFS(Tasks!$F$8:$F$107,Tasks!$B$8:$B$107,$A32,Tasks!$E$8:$E$107,"Ready",Tasks!$G$8:$G$107,"&gt;="&amp;$B$4,Tasks!$G$8:$G$107,"&lt;="&amp;$B$4+6))</x:f>
      </x:c>
      <x:c r="H32" s="22" t="str">
        <x:f>IF($A32="","",SUMIFS(Tasks!$F$8:$F$107,Tasks!$B$8:$B$107,$A32,Tasks!$E$8:$E$107,"Waiting on client",Tasks!$G$8:$G$107,"&gt;="&amp;$B$4,Tasks!$G$8:$G$107,"&lt;="&amp;$B$4+6))</x:f>
      </x:c>
      <x:c r="I32" s="22" t="str">
        <x:f>IF($A32="","",COUNTIFS(Tasks!$B$8:$B$107,$A32,Tasks!$E$8:$E$107,"Waiting on client",Tasks!$I$8:$I$107,"&gt;="&amp;$B$4,Tasks!$I$8:$I$107,"&lt;="&amp;$B$4+6))</x:f>
      </x:c>
      <x:c r="J32" s="22" t="str">
        <x:f>IF($A32="","",Projects!G22)</x:f>
      </x:c>
      <x:c r="K32" s="22" t="str">
        <x:f>IF($A32="","",Projects!H22)</x:f>
      </x:c>
    </x:row>
    <x:row r="33" ht="44" customHeight="1">
      <x:c r="A33" s="22" t="str">
        <x:f>IF(Projects!B23="","",Projects!A23)</x:f>
      </x:c>
      <x:c r="B33" s="22" t="str">
        <x:f>IF($A33="","",Projects!B23)</x:f>
      </x:c>
      <x:c r="C33" s="22" t="str">
        <x:f>IF($A33="","",Projects!C23)</x:f>
      </x:c>
      <x:c r="D33" s="23" t="str">
        <x:f>IF($A33="","",Projects!D23)</x:f>
      </x:c>
      <x:c r="E33" s="22" t="str">
        <x:f>IF($A33="","",Projects!E23)</x:f>
      </x:c>
      <x:c r="F33" s="22" t="str">
        <x:f>IF($A33="","",Projects!F23)</x:f>
      </x:c>
      <x:c r="G33" s="22" t="str">
        <x:f>IF($A33="","",SUMIFS(Tasks!$F$8:$F$107,Tasks!$B$8:$B$107,$A33,Tasks!$E$8:$E$107,"Ready",Tasks!$G$8:$G$107,"&gt;="&amp;$B$4,Tasks!$G$8:$G$107,"&lt;="&amp;$B$4+6))</x:f>
      </x:c>
      <x:c r="H33" s="22" t="str">
        <x:f>IF($A33="","",SUMIFS(Tasks!$F$8:$F$107,Tasks!$B$8:$B$107,$A33,Tasks!$E$8:$E$107,"Waiting on client",Tasks!$G$8:$G$107,"&gt;="&amp;$B$4,Tasks!$G$8:$G$107,"&lt;="&amp;$B$4+6))</x:f>
      </x:c>
      <x:c r="I33" s="22" t="str">
        <x:f>IF($A33="","",COUNTIFS(Tasks!$B$8:$B$107,$A33,Tasks!$E$8:$E$107,"Waiting on client",Tasks!$I$8:$I$107,"&gt;="&amp;$B$4,Tasks!$I$8:$I$107,"&lt;="&amp;$B$4+6))</x:f>
      </x:c>
      <x:c r="J33" s="22" t="str">
        <x:f>IF($A33="","",Projects!G23)</x:f>
      </x:c>
      <x:c r="K33" s="22" t="str">
        <x:f>IF($A33="","",Projects!H23)</x:f>
      </x:c>
    </x:row>
    <x:row r="34" ht="44" customHeight="1">
      <x:c r="A34" s="22" t="str">
        <x:f>IF(Projects!B24="","",Projects!A24)</x:f>
      </x:c>
      <x:c r="B34" s="22" t="str">
        <x:f>IF($A34="","",Projects!B24)</x:f>
      </x:c>
      <x:c r="C34" s="22" t="str">
        <x:f>IF($A34="","",Projects!C24)</x:f>
      </x:c>
      <x:c r="D34" s="23" t="str">
        <x:f>IF($A34="","",Projects!D24)</x:f>
      </x:c>
      <x:c r="E34" s="22" t="str">
        <x:f>IF($A34="","",Projects!E24)</x:f>
      </x:c>
      <x:c r="F34" s="22" t="str">
        <x:f>IF($A34="","",Projects!F24)</x:f>
      </x:c>
      <x:c r="G34" s="22" t="str">
        <x:f>IF($A34="","",SUMIFS(Tasks!$F$8:$F$107,Tasks!$B$8:$B$107,$A34,Tasks!$E$8:$E$107,"Ready",Tasks!$G$8:$G$107,"&gt;="&amp;$B$4,Tasks!$G$8:$G$107,"&lt;="&amp;$B$4+6))</x:f>
      </x:c>
      <x:c r="H34" s="22" t="str">
        <x:f>IF($A34="","",SUMIFS(Tasks!$F$8:$F$107,Tasks!$B$8:$B$107,$A34,Tasks!$E$8:$E$107,"Waiting on client",Tasks!$G$8:$G$107,"&gt;="&amp;$B$4,Tasks!$G$8:$G$107,"&lt;="&amp;$B$4+6))</x:f>
      </x:c>
      <x:c r="I34" s="22" t="str">
        <x:f>IF($A34="","",COUNTIFS(Tasks!$B$8:$B$107,$A34,Tasks!$E$8:$E$107,"Waiting on client",Tasks!$I$8:$I$107,"&gt;="&amp;$B$4,Tasks!$I$8:$I$107,"&lt;="&amp;$B$4+6))</x:f>
      </x:c>
      <x:c r="J34" s="22" t="str">
        <x:f>IF($A34="","",Projects!G24)</x:f>
      </x:c>
      <x:c r="K34" s="22" t="str">
        <x:f>IF($A34="","",Projects!H24)</x:f>
      </x:c>
    </x:row>
    <x:row r="35" ht="44" customHeight="1">
      <x:c r="A35" s="22" t="str">
        <x:f>IF(Projects!B25="","",Projects!A25)</x:f>
      </x:c>
      <x:c r="B35" s="22" t="str">
        <x:f>IF($A35="","",Projects!B25)</x:f>
      </x:c>
      <x:c r="C35" s="22" t="str">
        <x:f>IF($A35="","",Projects!C25)</x:f>
      </x:c>
      <x:c r="D35" s="23" t="str">
        <x:f>IF($A35="","",Projects!D25)</x:f>
      </x:c>
      <x:c r="E35" s="22" t="str">
        <x:f>IF($A35="","",Projects!E25)</x:f>
      </x:c>
      <x:c r="F35" s="22" t="str">
        <x:f>IF($A35="","",Projects!F25)</x:f>
      </x:c>
      <x:c r="G35" s="22" t="str">
        <x:f>IF($A35="","",SUMIFS(Tasks!$F$8:$F$107,Tasks!$B$8:$B$107,$A35,Tasks!$E$8:$E$107,"Ready",Tasks!$G$8:$G$107,"&gt;="&amp;$B$4,Tasks!$G$8:$G$107,"&lt;="&amp;$B$4+6))</x:f>
      </x:c>
      <x:c r="H35" s="22" t="str">
        <x:f>IF($A35="","",SUMIFS(Tasks!$F$8:$F$107,Tasks!$B$8:$B$107,$A35,Tasks!$E$8:$E$107,"Waiting on client",Tasks!$G$8:$G$107,"&gt;="&amp;$B$4,Tasks!$G$8:$G$107,"&lt;="&amp;$B$4+6))</x:f>
      </x:c>
      <x:c r="I35" s="22" t="str">
        <x:f>IF($A35="","",COUNTIFS(Tasks!$B$8:$B$107,$A35,Tasks!$E$8:$E$107,"Waiting on client",Tasks!$I$8:$I$107,"&gt;="&amp;$B$4,Tasks!$I$8:$I$107,"&lt;="&amp;$B$4+6))</x:f>
      </x:c>
      <x:c r="J35" s="22" t="str">
        <x:f>IF($A35="","",Projects!G25)</x:f>
      </x:c>
      <x:c r="K35" s="22" t="str">
        <x:f>IF($A35="","",Projects!H25)</x:f>
      </x:c>
    </x:row>
    <x:row r="36" ht="44" customHeight="1">
      <x:c r="A36" s="22" t="str">
        <x:f>IF(Projects!B26="","",Projects!A26)</x:f>
      </x:c>
      <x:c r="B36" s="22" t="str">
        <x:f>IF($A36="","",Projects!B26)</x:f>
      </x:c>
      <x:c r="C36" s="22" t="str">
        <x:f>IF($A36="","",Projects!C26)</x:f>
      </x:c>
      <x:c r="D36" s="23" t="str">
        <x:f>IF($A36="","",Projects!D26)</x:f>
      </x:c>
      <x:c r="E36" s="22" t="str">
        <x:f>IF($A36="","",Projects!E26)</x:f>
      </x:c>
      <x:c r="F36" s="22" t="str">
        <x:f>IF($A36="","",Projects!F26)</x:f>
      </x:c>
      <x:c r="G36" s="22" t="str">
        <x:f>IF($A36="","",SUMIFS(Tasks!$F$8:$F$107,Tasks!$B$8:$B$107,$A36,Tasks!$E$8:$E$107,"Ready",Tasks!$G$8:$G$107,"&gt;="&amp;$B$4,Tasks!$G$8:$G$107,"&lt;="&amp;$B$4+6))</x:f>
      </x:c>
      <x:c r="H36" s="22" t="str">
        <x:f>IF($A36="","",SUMIFS(Tasks!$F$8:$F$107,Tasks!$B$8:$B$107,$A36,Tasks!$E$8:$E$107,"Waiting on client",Tasks!$G$8:$G$107,"&gt;="&amp;$B$4,Tasks!$G$8:$G$107,"&lt;="&amp;$B$4+6))</x:f>
      </x:c>
      <x:c r="I36" s="22" t="str">
        <x:f>IF($A36="","",COUNTIFS(Tasks!$B$8:$B$107,$A36,Tasks!$E$8:$E$107,"Waiting on client",Tasks!$I$8:$I$107,"&gt;="&amp;$B$4,Tasks!$I$8:$I$107,"&lt;="&amp;$B$4+6))</x:f>
      </x:c>
      <x:c r="J36" s="22" t="str">
        <x:f>IF($A36="","",Projects!G26)</x:f>
      </x:c>
      <x:c r="K36" s="22" t="str">
        <x:f>IF($A36="","",Projects!H26)</x:f>
      </x:c>
    </x:row>
    <x:row r="37" ht="44" customHeight="1">
      <x:c r="A37" s="24" t="str">
        <x:f>IF(Projects!B27="","",Projects!A27)</x:f>
      </x:c>
      <x:c r="B37" s="24" t="str">
        <x:f>IF($A37="","",Projects!B27)</x:f>
      </x:c>
      <x:c r="C37" s="24" t="str">
        <x:f>IF($A37="","",Projects!C27)</x:f>
      </x:c>
      <x:c r="D37" s="25" t="str">
        <x:f>IF($A37="","",Projects!D27)</x:f>
      </x:c>
      <x:c r="E37" s="24" t="str">
        <x:f>IF($A37="","",Projects!E27)</x:f>
      </x:c>
      <x:c r="F37" s="24" t="str">
        <x:f>IF($A37="","",Projects!F27)</x:f>
      </x:c>
      <x:c r="G37" s="24" t="str">
        <x:f>IF($A37="","",SUMIFS(Tasks!$F$8:$F$107,Tasks!$B$8:$B$107,$A37,Tasks!$E$8:$E$107,"Ready",Tasks!$G$8:$G$107,"&gt;="&amp;$B$4,Tasks!$G$8:$G$107,"&lt;="&amp;$B$4+6))</x:f>
      </x:c>
      <x:c r="H37" s="24" t="str">
        <x:f>IF($A37="","",SUMIFS(Tasks!$F$8:$F$107,Tasks!$B$8:$B$107,$A37,Tasks!$E$8:$E$107,"Waiting on client",Tasks!$G$8:$G$107,"&gt;="&amp;$B$4,Tasks!$G$8:$G$107,"&lt;="&amp;$B$4+6))</x:f>
      </x:c>
      <x:c r="I37" s="24" t="str">
        <x:f>IF($A37="","",COUNTIFS(Tasks!$B$8:$B$107,$A37,Tasks!$E$8:$E$107,"Waiting on client",Tasks!$I$8:$I$107,"&gt;="&amp;$B$4,Tasks!$I$8:$I$107,"&lt;="&amp;$B$4+6))</x:f>
      </x:c>
      <x:c r="J37" s="24" t="str">
        <x:f>IF($A37="","",Projects!G27)</x:f>
      </x:c>
      <x:c r="K37" s="24" t="str">
        <x:f>IF($A37="","",Projects!H27)</x:f>
      </x:c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</x:row>
  </x:sheetData>
  <x:mergeCells>
    <x:mergeCell ref="A1:K1"/>
    <x:mergeCell ref="A2:K2"/>
    <x:mergeCell ref="A12:K12"/>
    <x:mergeCell ref="A14:K14"/>
    <x:mergeCell ref="A15:K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76B97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33" hidden="0" customWidth="1"/>
    <x:col min="4" max="4" width="20" hidden="0" customWidth="1"/>
    <x:col min="5" max="5" width="19" hidden="0" customWidth="1"/>
    <x:col min="6" max="6" width="42" hidden="0" customWidth="1"/>
    <x:col min="7" max="7" width="23" hidden="0" customWidth="1"/>
    <x:col min="8" max="8" width="37" hidden="0" customWidth="1"/>
    <x:col min="9" max="9" width="20" hidden="0" customWidth="1"/>
    <x:col min="10" max="10" width="46" hidden="0" customWidth="1"/>
  </x:cols>
  <x:sheetData>
    <x:row r="1" ht="36" customHeight="1">
      <x:c r="A1" s="4" t="str">
        <x:v>PROJECTS | ADD YOUR CLIENT JOBS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7" customHeight="1">
      <x:c r="A2" s="3" t="str">
        <x:v>One row per deliverable. Record whether the date was agreed, merely requested, or set for your own planning.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36" customHeight="1">
      <x:c r="A4" s="12" t="str">
        <x:v>The IDs in column A are ready to use. Add the client and deliverable, then select the same ID on Tasks. Never treat a requested date as an agreed promise.</x:v>
      </x:c>
      <x:c r="B4" s="12"/>
      <x:c r="C4" s="12"/>
      <x:c r="D4" s="12"/>
      <x:c r="E4" s="12"/>
      <x:c r="F4" s="12"/>
      <x:c r="G4" s="12"/>
      <x:c r="H4" s="12"/>
      <x:c r="I4" s="12"/>
      <x:c r="J4" s="1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32" customHeight="1">
      <x:c r="A7" s="16" t="str">
        <x:v>Project ID</x:v>
      </x:c>
      <x:c r="B7" s="16" t="str">
        <x:v>Client</x:v>
      </x:c>
      <x:c r="C7" s="16" t="str">
        <x:v>Deliverable / milestone</x:v>
      </x:c>
      <x:c r="D7" s="16" t="str">
        <x:v>Milestone date</x:v>
      </x:c>
      <x:c r="E7" s="16" t="str">
        <x:v>Date type</x:v>
      </x:c>
      <x:c r="F7" s="16" t="str">
        <x:v>Next action / owner</x:v>
      </x:c>
      <x:c r="G7" s="16" t="str">
        <x:v>Project state</x:v>
      </x:c>
      <x:c r="H7" s="16" t="str">
        <x:v>Decision needed</x:v>
      </x:c>
      <x:c r="I7" s="16" t="str">
        <x:v>Next check-in</x:v>
      </x:c>
      <x:c r="J7" s="16" t="str">
        <x:v>Source decision / note</x:v>
      </x:c>
    </x:row>
    <x:row r="8" ht="49" customHeight="1">
      <x:c r="A8" s="28" t="str">
        <x:v>P-01</x:v>
      </x:c>
      <x:c r="B8" s="29"/>
      <x:c r="C8" s="29"/>
      <x:c r="D8" s="34"/>
      <x:c r="E8" s="29"/>
      <x:c r="F8" s="29"/>
      <x:c r="G8" s="29"/>
      <x:c r="H8" s="29"/>
      <x:c r="I8" s="34"/>
      <x:c r="J8" s="29"/>
    </x:row>
    <x:row r="9" ht="49" customHeight="1">
      <x:c r="A9" s="30" t="str">
        <x:v>P-02</x:v>
      </x:c>
      <x:c r="B9" s="31"/>
      <x:c r="C9" s="31"/>
      <x:c r="D9" s="35"/>
      <x:c r="E9" s="31"/>
      <x:c r="F9" s="31"/>
      <x:c r="G9" s="31"/>
      <x:c r="H9" s="31"/>
      <x:c r="I9" s="35"/>
      <x:c r="J9" s="31"/>
    </x:row>
    <x:row r="10" ht="49" customHeight="1">
      <x:c r="A10" s="30" t="str">
        <x:v>P-03</x:v>
      </x:c>
      <x:c r="B10" s="31"/>
      <x:c r="C10" s="31"/>
      <x:c r="D10" s="35"/>
      <x:c r="E10" s="31"/>
      <x:c r="F10" s="31"/>
      <x:c r="G10" s="31"/>
      <x:c r="H10" s="31"/>
      <x:c r="I10" s="35"/>
      <x:c r="J10" s="31"/>
    </x:row>
    <x:row r="11" ht="49" customHeight="1">
      <x:c r="A11" s="30" t="str">
        <x:v>P-04</x:v>
      </x:c>
      <x:c r="B11" s="31"/>
      <x:c r="C11" s="31"/>
      <x:c r="D11" s="35"/>
      <x:c r="E11" s="31"/>
      <x:c r="F11" s="31"/>
      <x:c r="G11" s="31"/>
      <x:c r="H11" s="31"/>
      <x:c r="I11" s="35"/>
      <x:c r="J11" s="31"/>
    </x:row>
    <x:row r="12" ht="49" customHeight="1">
      <x:c r="A12" s="30" t="str">
        <x:v>P-05</x:v>
      </x:c>
      <x:c r="B12" s="31"/>
      <x:c r="C12" s="31"/>
      <x:c r="D12" s="35"/>
      <x:c r="E12" s="31"/>
      <x:c r="F12" s="31"/>
      <x:c r="G12" s="31"/>
      <x:c r="H12" s="31"/>
      <x:c r="I12" s="35"/>
      <x:c r="J12" s="31"/>
    </x:row>
    <x:row r="13" ht="49" customHeight="1">
      <x:c r="A13" s="30" t="str">
        <x:v>P-06</x:v>
      </x:c>
      <x:c r="B13" s="31"/>
      <x:c r="C13" s="31"/>
      <x:c r="D13" s="35"/>
      <x:c r="E13" s="31"/>
      <x:c r="F13" s="31"/>
      <x:c r="G13" s="31"/>
      <x:c r="H13" s="31"/>
      <x:c r="I13" s="35"/>
      <x:c r="J13" s="31"/>
    </x:row>
    <x:row r="14" ht="49" customHeight="1">
      <x:c r="A14" s="30" t="str">
        <x:v>P-07</x:v>
      </x:c>
      <x:c r="B14" s="31"/>
      <x:c r="C14" s="31"/>
      <x:c r="D14" s="35"/>
      <x:c r="E14" s="31"/>
      <x:c r="F14" s="31"/>
      <x:c r="G14" s="31"/>
      <x:c r="H14" s="31"/>
      <x:c r="I14" s="35"/>
      <x:c r="J14" s="31"/>
    </x:row>
    <x:row r="15" ht="49" customHeight="1">
      <x:c r="A15" s="30" t="str">
        <x:v>P-08</x:v>
      </x:c>
      <x:c r="B15" s="31"/>
      <x:c r="C15" s="31"/>
      <x:c r="D15" s="35"/>
      <x:c r="E15" s="31"/>
      <x:c r="F15" s="31"/>
      <x:c r="G15" s="31"/>
      <x:c r="H15" s="31"/>
      <x:c r="I15" s="35"/>
      <x:c r="J15" s="31"/>
    </x:row>
    <x:row r="16" ht="49" customHeight="1">
      <x:c r="A16" s="30" t="str">
        <x:v>P-09</x:v>
      </x:c>
      <x:c r="B16" s="31"/>
      <x:c r="C16" s="31"/>
      <x:c r="D16" s="35"/>
      <x:c r="E16" s="31"/>
      <x:c r="F16" s="31"/>
      <x:c r="G16" s="31"/>
      <x:c r="H16" s="31"/>
      <x:c r="I16" s="35"/>
      <x:c r="J16" s="31"/>
    </x:row>
    <x:row r="17" ht="49" customHeight="1">
      <x:c r="A17" s="30" t="str">
        <x:v>P-10</x:v>
      </x:c>
      <x:c r="B17" s="31"/>
      <x:c r="C17" s="31"/>
      <x:c r="D17" s="35"/>
      <x:c r="E17" s="31"/>
      <x:c r="F17" s="31"/>
      <x:c r="G17" s="31"/>
      <x:c r="H17" s="31"/>
      <x:c r="I17" s="35"/>
      <x:c r="J17" s="31"/>
    </x:row>
    <x:row r="18" ht="49" customHeight="1">
      <x:c r="A18" s="30" t="str">
        <x:v>P-11</x:v>
      </x:c>
      <x:c r="B18" s="31"/>
      <x:c r="C18" s="31"/>
      <x:c r="D18" s="35"/>
      <x:c r="E18" s="31"/>
      <x:c r="F18" s="31"/>
      <x:c r="G18" s="31"/>
      <x:c r="H18" s="31"/>
      <x:c r="I18" s="35"/>
      <x:c r="J18" s="31"/>
    </x:row>
    <x:row r="19" ht="49" customHeight="1">
      <x:c r="A19" s="30" t="str">
        <x:v>P-12</x:v>
      </x:c>
      <x:c r="B19" s="31"/>
      <x:c r="C19" s="31"/>
      <x:c r="D19" s="35"/>
      <x:c r="E19" s="31"/>
      <x:c r="F19" s="31"/>
      <x:c r="G19" s="31"/>
      <x:c r="H19" s="31"/>
      <x:c r="I19" s="35"/>
      <x:c r="J19" s="31"/>
    </x:row>
    <x:row r="20" ht="49" customHeight="1">
      <x:c r="A20" s="30" t="str">
        <x:v>P-13</x:v>
      </x:c>
      <x:c r="B20" s="31"/>
      <x:c r="C20" s="31"/>
      <x:c r="D20" s="35"/>
      <x:c r="E20" s="31"/>
      <x:c r="F20" s="31"/>
      <x:c r="G20" s="31"/>
      <x:c r="H20" s="31"/>
      <x:c r="I20" s="35"/>
      <x:c r="J20" s="31"/>
    </x:row>
    <x:row r="21" ht="49" customHeight="1">
      <x:c r="A21" s="30" t="str">
        <x:v>P-14</x:v>
      </x:c>
      <x:c r="B21" s="31"/>
      <x:c r="C21" s="31"/>
      <x:c r="D21" s="35"/>
      <x:c r="E21" s="31"/>
      <x:c r="F21" s="31"/>
      <x:c r="G21" s="31"/>
      <x:c r="H21" s="31"/>
      <x:c r="I21" s="35"/>
      <x:c r="J21" s="31"/>
    </x:row>
    <x:row r="22" ht="49" customHeight="1">
      <x:c r="A22" s="30" t="str">
        <x:v>P-15</x:v>
      </x:c>
      <x:c r="B22" s="31"/>
      <x:c r="C22" s="31"/>
      <x:c r="D22" s="35"/>
      <x:c r="E22" s="31"/>
      <x:c r="F22" s="31"/>
      <x:c r="G22" s="31"/>
      <x:c r="H22" s="31"/>
      <x:c r="I22" s="35"/>
      <x:c r="J22" s="31"/>
    </x:row>
    <x:row r="23" ht="49" customHeight="1">
      <x:c r="A23" s="30" t="str">
        <x:v>P-16</x:v>
      </x:c>
      <x:c r="B23" s="31"/>
      <x:c r="C23" s="31"/>
      <x:c r="D23" s="35"/>
      <x:c r="E23" s="31"/>
      <x:c r="F23" s="31"/>
      <x:c r="G23" s="31"/>
      <x:c r="H23" s="31"/>
      <x:c r="I23" s="35"/>
      <x:c r="J23" s="31"/>
    </x:row>
    <x:row r="24" ht="49" customHeight="1">
      <x:c r="A24" s="30" t="str">
        <x:v>P-17</x:v>
      </x:c>
      <x:c r="B24" s="31"/>
      <x:c r="C24" s="31"/>
      <x:c r="D24" s="35"/>
      <x:c r="E24" s="31"/>
      <x:c r="F24" s="31"/>
      <x:c r="G24" s="31"/>
      <x:c r="H24" s="31"/>
      <x:c r="I24" s="35"/>
      <x:c r="J24" s="31"/>
    </x:row>
    <x:row r="25" ht="49" customHeight="1">
      <x:c r="A25" s="30" t="str">
        <x:v>P-18</x:v>
      </x:c>
      <x:c r="B25" s="31"/>
      <x:c r="C25" s="31"/>
      <x:c r="D25" s="35"/>
      <x:c r="E25" s="31"/>
      <x:c r="F25" s="31"/>
      <x:c r="G25" s="31"/>
      <x:c r="H25" s="31"/>
      <x:c r="I25" s="35"/>
      <x:c r="J25" s="31"/>
    </x:row>
    <x:row r="26" ht="49" customHeight="1">
      <x:c r="A26" s="30" t="str">
        <x:v>P-19</x:v>
      </x:c>
      <x:c r="B26" s="31"/>
      <x:c r="C26" s="31"/>
      <x:c r="D26" s="35"/>
      <x:c r="E26" s="31"/>
      <x:c r="F26" s="31"/>
      <x:c r="G26" s="31"/>
      <x:c r="H26" s="31"/>
      <x:c r="I26" s="35"/>
      <x:c r="J26" s="31"/>
    </x:row>
    <x:row r="27" ht="49" customHeight="1">
      <x:c r="A27" s="32" t="str">
        <x:v>P-20</x:v>
      </x:c>
      <x:c r="B27" s="33"/>
      <x:c r="C27" s="33"/>
      <x:c r="D27" s="36"/>
      <x:c r="E27" s="33"/>
      <x:c r="F27" s="33"/>
      <x:c r="G27" s="33"/>
      <x:c r="H27" s="33"/>
      <x:c r="I27" s="36"/>
      <x:c r="J27" s="33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</x:row>
  </x:sheetData>
  <x:mergeCells>
    <x:mergeCell ref="A1:J1"/>
    <x:mergeCell ref="A2:J2"/>
    <x:mergeCell ref="A4:J4"/>
  </x:mergeCells>
  <x:dataValidations count="2">
    <x:dataValidation type="list" sqref="E8:E27">
      <x:formula1>"Agreed,Requested,Internal,Unconfirmed"</x:formula1>
    </x:dataValidation>
    <x:dataValidation type="list" sqref="G8:G27">
      <x:formula1>"Ready,Waiting on client,Waiting on you,In review,Delivered"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61e672720a94109"/>
  </x:tableParts>
</x:worksheet>
</file>

<file path=xl/worksheets/sheet3.xml><?xml version="1.0" encoding="utf-8"?>
<x:worksheet xmlns:x="http://schemas.openxmlformats.org/spreadsheetml/2006/main">
  <x:sheetPr>
    <x:tabColor rgb="FF376B97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5" hidden="0" customWidth="1"/>
    <x:col min="3" max="3" width="48" hidden="0" customWidth="1"/>
    <x:col min="4" max="4" width="18" hidden="0" customWidth="1"/>
    <x:col min="5" max="5" width="25" hidden="0" customWidth="1"/>
    <x:col min="6" max="6" width="18" hidden="0" customWidth="1"/>
    <x:col min="7" max="7" width="19" hidden="0" customWidth="1"/>
    <x:col min="8" max="8" width="18" hidden="0" customWidth="1"/>
    <x:col min="9" max="9" width="19" hidden="0" customWidth="1"/>
    <x:col min="10" max="10" width="36" hidden="0" customWidth="1"/>
    <x:col min="11" max="11" width="43" hidden="0" customWidth="1"/>
    <x:col min="12" max="12" width="22" hidden="0" customWidth="1"/>
    <x:col min="13" max="13" width="22" hidden="0" customWidth="1"/>
  </x:cols>
  <x:sheetData>
    <x:row r="1" ht="36" customHeight="1">
      <x:c r="A1" s="4" t="str">
        <x:v>ACTIONS | ADD THE NEXT MOVE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3" t="str">
        <x:v>Keep the client decision separate from the production it unblocks. Hours belong only on remaining production actions.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36" customHeight="1">
      <x:c r="A4" s="12" t="str">
        <x:v>Add the matching Project ID. Use a real agreed date only when supported by the client decision; otherwise choose Requested or Internal. Filter Week flag to see this week’s rows.</x:v>
      </x:c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32" customHeight="1">
      <x:c r="A7" s="16" t="str">
        <x:v>Action ID</x:v>
      </x:c>
      <x:c r="B7" s="16" t="str">
        <x:v>Project ID</x:v>
      </x:c>
      <x:c r="C7" s="16" t="str">
        <x:v>Next action</x:v>
      </x:c>
      <x:c r="D7" s="16" t="str">
        <x:v>Action owner</x:v>
      </x:c>
      <x:c r="E7" s="16" t="str">
        <x:v>State</x:v>
      </x:c>
      <x:c r="F7" s="16" t="str">
        <x:v>Production h left</x:v>
      </x:c>
      <x:c r="G7" s="16" t="str">
        <x:v>Action date</x:v>
      </x:c>
      <x:c r="H7" s="16" t="str">
        <x:v>Date type</x:v>
      </x:c>
      <x:c r="I7" s="16" t="str">
        <x:v>Next check-in</x:v>
      </x:c>
      <x:c r="J7" s="16" t="str">
        <x:v>Dependency / missing input</x:v>
      </x:c>
      <x:c r="K7" s="16" t="str">
        <x:v>Source / completion note</x:v>
      </x:c>
      <x:c r="L7" s="16" t="str">
        <x:v>Overdue agreed date</x:v>
      </x:c>
      <x:c r="M7" s="16" t="str">
        <x:v>Week flag</x:v>
      </x:c>
    </x:row>
    <x:row r="8" ht="44" customHeight="1">
      <x:c r="A8" s="28" t="str">
        <x:v>A-001</x:v>
      </x:c>
      <x:c r="B8" s="29"/>
      <x:c r="C8" s="29"/>
      <x:c r="D8" s="29"/>
      <x:c r="E8" s="29"/>
      <x:c r="F8" s="37"/>
      <x:c r="G8" s="34"/>
      <x:c r="H8" s="29"/>
      <x:c r="I8" s="34"/>
      <x:c r="J8" s="29"/>
      <x:c r="K8" s="29"/>
      <x:c r="L8" s="20" t="str">
        <x:f>IF(B8="","",IF(AND(G8&gt;0,G8&lt;TODAY(),H8="Agreed",E8&lt;&gt;"Delivered"),"Overdue",""))</x:f>
      </x:c>
      <x:c r="M8" s="20" t="str">
        <x:f>IF(B8="","",IF(AND(E8&lt;&gt;"Delivered",OR(AND(G8&gt;='This Week'!$B$4,G8&lt;='This Week'!$B$4+6),AND(I8&gt;='This Week'!$B$4,I8&lt;='This Week'!$B$4+6))),"This week",""))</x:f>
      </x:c>
    </x:row>
    <x:row r="9" ht="44" customHeight="1">
      <x:c r="A9" s="30" t="str">
        <x:v>A-002</x:v>
      </x:c>
      <x:c r="B9" s="31"/>
      <x:c r="C9" s="31"/>
      <x:c r="D9" s="31"/>
      <x:c r="E9" s="31"/>
      <x:c r="F9" s="38"/>
      <x:c r="G9" s="35"/>
      <x:c r="H9" s="31"/>
      <x:c r="I9" s="35"/>
      <x:c r="J9" s="31"/>
      <x:c r="K9" s="31"/>
      <x:c r="L9" s="22" t="str">
        <x:f>IF(B9="","",IF(AND(G9&gt;0,G9&lt;TODAY(),H9="Agreed",E9&lt;&gt;"Delivered"),"Overdue",""))</x:f>
      </x:c>
      <x:c r="M9" s="22" t="str">
        <x:f>IF(B9="","",IF(AND(E9&lt;&gt;"Delivered",OR(AND(G9&gt;='This Week'!$B$4,G9&lt;='This Week'!$B$4+6),AND(I9&gt;='This Week'!$B$4,I9&lt;='This Week'!$B$4+6))),"This week",""))</x:f>
      </x:c>
    </x:row>
    <x:row r="10" ht="44" customHeight="1">
      <x:c r="A10" s="30" t="str">
        <x:v>A-003</x:v>
      </x:c>
      <x:c r="B10" s="31"/>
      <x:c r="C10" s="31"/>
      <x:c r="D10" s="31"/>
      <x:c r="E10" s="31"/>
      <x:c r="F10" s="38"/>
      <x:c r="G10" s="35"/>
      <x:c r="H10" s="31"/>
      <x:c r="I10" s="35"/>
      <x:c r="J10" s="31"/>
      <x:c r="K10" s="31"/>
      <x:c r="L10" s="22" t="str">
        <x:f>IF(B10="","",IF(AND(G10&gt;0,G10&lt;TODAY(),H10="Agreed",E10&lt;&gt;"Delivered"),"Overdue",""))</x:f>
      </x:c>
      <x:c r="M10" s="22" t="str">
        <x:f>IF(B10="","",IF(AND(E10&lt;&gt;"Delivered",OR(AND(G10&gt;='This Week'!$B$4,G10&lt;='This Week'!$B$4+6),AND(I10&gt;='This Week'!$B$4,I10&lt;='This Week'!$B$4+6))),"This week",""))</x:f>
      </x:c>
    </x:row>
    <x:row r="11" ht="44" customHeight="1">
      <x:c r="A11" s="30" t="str">
        <x:v>A-004</x:v>
      </x:c>
      <x:c r="B11" s="31"/>
      <x:c r="C11" s="31"/>
      <x:c r="D11" s="31"/>
      <x:c r="E11" s="31"/>
      <x:c r="F11" s="38"/>
      <x:c r="G11" s="35"/>
      <x:c r="H11" s="31"/>
      <x:c r="I11" s="35"/>
      <x:c r="J11" s="31"/>
      <x:c r="K11" s="31"/>
      <x:c r="L11" s="22" t="str">
        <x:f>IF(B11="","",IF(AND(G11&gt;0,G11&lt;TODAY(),H11="Agreed",E11&lt;&gt;"Delivered"),"Overdue",""))</x:f>
      </x:c>
      <x:c r="M11" s="22" t="str">
        <x:f>IF(B11="","",IF(AND(E11&lt;&gt;"Delivered",OR(AND(G11&gt;='This Week'!$B$4,G11&lt;='This Week'!$B$4+6),AND(I11&gt;='This Week'!$B$4,I11&lt;='This Week'!$B$4+6))),"This week",""))</x:f>
      </x:c>
    </x:row>
    <x:row r="12" ht="44" customHeight="1">
      <x:c r="A12" s="30" t="str">
        <x:v>A-005</x:v>
      </x:c>
      <x:c r="B12" s="31"/>
      <x:c r="C12" s="31"/>
      <x:c r="D12" s="31"/>
      <x:c r="E12" s="31"/>
      <x:c r="F12" s="38"/>
      <x:c r="G12" s="35"/>
      <x:c r="H12" s="31"/>
      <x:c r="I12" s="35"/>
      <x:c r="J12" s="31"/>
      <x:c r="K12" s="31"/>
      <x:c r="L12" s="22" t="str">
        <x:f>IF(B12="","",IF(AND(G12&gt;0,G12&lt;TODAY(),H12="Agreed",E12&lt;&gt;"Delivered"),"Overdue",""))</x:f>
      </x:c>
      <x:c r="M12" s="22" t="str">
        <x:f>IF(B12="","",IF(AND(E12&lt;&gt;"Delivered",OR(AND(G12&gt;='This Week'!$B$4,G12&lt;='This Week'!$B$4+6),AND(I12&gt;='This Week'!$B$4,I12&lt;='This Week'!$B$4+6))),"This week",""))</x:f>
      </x:c>
    </x:row>
    <x:row r="13" ht="44" customHeight="1">
      <x:c r="A13" s="30" t="str">
        <x:v>A-006</x:v>
      </x:c>
      <x:c r="B13" s="31"/>
      <x:c r="C13" s="31"/>
      <x:c r="D13" s="31"/>
      <x:c r="E13" s="31"/>
      <x:c r="F13" s="38"/>
      <x:c r="G13" s="35"/>
      <x:c r="H13" s="31"/>
      <x:c r="I13" s="35"/>
      <x:c r="J13" s="31"/>
      <x:c r="K13" s="31"/>
      <x:c r="L13" s="22" t="str">
        <x:f>IF(B13="","",IF(AND(G13&gt;0,G13&lt;TODAY(),H13="Agreed",E13&lt;&gt;"Delivered"),"Overdue",""))</x:f>
      </x:c>
      <x:c r="M13" s="22" t="str">
        <x:f>IF(B13="","",IF(AND(E13&lt;&gt;"Delivered",OR(AND(G13&gt;='This Week'!$B$4,G13&lt;='This Week'!$B$4+6),AND(I13&gt;='This Week'!$B$4,I13&lt;='This Week'!$B$4+6))),"This week",""))</x:f>
      </x:c>
    </x:row>
    <x:row r="14" ht="44" customHeight="1">
      <x:c r="A14" s="30" t="str">
        <x:v>A-007</x:v>
      </x:c>
      <x:c r="B14" s="31"/>
      <x:c r="C14" s="31"/>
      <x:c r="D14" s="31"/>
      <x:c r="E14" s="31"/>
      <x:c r="F14" s="38"/>
      <x:c r="G14" s="35"/>
      <x:c r="H14" s="31"/>
      <x:c r="I14" s="35"/>
      <x:c r="J14" s="31"/>
      <x:c r="K14" s="31"/>
      <x:c r="L14" s="22" t="str">
        <x:f>IF(B14="","",IF(AND(G14&gt;0,G14&lt;TODAY(),H14="Agreed",E14&lt;&gt;"Delivered"),"Overdue",""))</x:f>
      </x:c>
      <x:c r="M14" s="22" t="str">
        <x:f>IF(B14="","",IF(AND(E14&lt;&gt;"Delivered",OR(AND(G14&gt;='This Week'!$B$4,G14&lt;='This Week'!$B$4+6),AND(I14&gt;='This Week'!$B$4,I14&lt;='This Week'!$B$4+6))),"This week",""))</x:f>
      </x:c>
    </x:row>
    <x:row r="15" ht="44" customHeight="1">
      <x:c r="A15" s="30" t="str">
        <x:v>A-008</x:v>
      </x:c>
      <x:c r="B15" s="31"/>
      <x:c r="C15" s="31"/>
      <x:c r="D15" s="31"/>
      <x:c r="E15" s="31"/>
      <x:c r="F15" s="38"/>
      <x:c r="G15" s="35"/>
      <x:c r="H15" s="31"/>
      <x:c r="I15" s="35"/>
      <x:c r="J15" s="31"/>
      <x:c r="K15" s="31"/>
      <x:c r="L15" s="22" t="str">
        <x:f>IF(B15="","",IF(AND(G15&gt;0,G15&lt;TODAY(),H15="Agreed",E15&lt;&gt;"Delivered"),"Overdue",""))</x:f>
      </x:c>
      <x:c r="M15" s="22" t="str">
        <x:f>IF(B15="","",IF(AND(E15&lt;&gt;"Delivered",OR(AND(G15&gt;='This Week'!$B$4,G15&lt;='This Week'!$B$4+6),AND(I15&gt;='This Week'!$B$4,I15&lt;='This Week'!$B$4+6))),"This week",""))</x:f>
      </x:c>
    </x:row>
    <x:row r="16" ht="44" customHeight="1">
      <x:c r="A16" s="30" t="str">
        <x:v>A-009</x:v>
      </x:c>
      <x:c r="B16" s="31"/>
      <x:c r="C16" s="31"/>
      <x:c r="D16" s="31"/>
      <x:c r="E16" s="31"/>
      <x:c r="F16" s="38"/>
      <x:c r="G16" s="35"/>
      <x:c r="H16" s="31"/>
      <x:c r="I16" s="35"/>
      <x:c r="J16" s="31"/>
      <x:c r="K16" s="31"/>
      <x:c r="L16" s="22" t="str">
        <x:f>IF(B16="","",IF(AND(G16&gt;0,G16&lt;TODAY(),H16="Agreed",E16&lt;&gt;"Delivered"),"Overdue",""))</x:f>
      </x:c>
      <x:c r="M16" s="22" t="str">
        <x:f>IF(B16="","",IF(AND(E16&lt;&gt;"Delivered",OR(AND(G16&gt;='This Week'!$B$4,G16&lt;='This Week'!$B$4+6),AND(I16&gt;='This Week'!$B$4,I16&lt;='This Week'!$B$4+6))),"This week",""))</x:f>
      </x:c>
    </x:row>
    <x:row r="17" ht="44" customHeight="1">
      <x:c r="A17" s="30" t="str">
        <x:v>A-010</x:v>
      </x:c>
      <x:c r="B17" s="31"/>
      <x:c r="C17" s="31"/>
      <x:c r="D17" s="31"/>
      <x:c r="E17" s="31"/>
      <x:c r="F17" s="38"/>
      <x:c r="G17" s="35"/>
      <x:c r="H17" s="31"/>
      <x:c r="I17" s="35"/>
      <x:c r="J17" s="31"/>
      <x:c r="K17" s="31"/>
      <x:c r="L17" s="22" t="str">
        <x:f>IF(B17="","",IF(AND(G17&gt;0,G17&lt;TODAY(),H17="Agreed",E17&lt;&gt;"Delivered"),"Overdue",""))</x:f>
      </x:c>
      <x:c r="M17" s="22" t="str">
        <x:f>IF(B17="","",IF(AND(E17&lt;&gt;"Delivered",OR(AND(G17&gt;='This Week'!$B$4,G17&lt;='This Week'!$B$4+6),AND(I17&gt;='This Week'!$B$4,I17&lt;='This Week'!$B$4+6))),"This week",""))</x:f>
      </x:c>
    </x:row>
    <x:row r="18" ht="44" customHeight="1">
      <x:c r="A18" s="30" t="str">
        <x:v>A-011</x:v>
      </x:c>
      <x:c r="B18" s="31"/>
      <x:c r="C18" s="31"/>
      <x:c r="D18" s="31"/>
      <x:c r="E18" s="31"/>
      <x:c r="F18" s="38"/>
      <x:c r="G18" s="35"/>
      <x:c r="H18" s="31"/>
      <x:c r="I18" s="35"/>
      <x:c r="J18" s="31"/>
      <x:c r="K18" s="31"/>
      <x:c r="L18" s="22" t="str">
        <x:f>IF(B18="","",IF(AND(G18&gt;0,G18&lt;TODAY(),H18="Agreed",E18&lt;&gt;"Delivered"),"Overdue",""))</x:f>
      </x:c>
      <x:c r="M18" s="22" t="str">
        <x:f>IF(B18="","",IF(AND(E18&lt;&gt;"Delivered",OR(AND(G18&gt;='This Week'!$B$4,G18&lt;='This Week'!$B$4+6),AND(I18&gt;='This Week'!$B$4,I18&lt;='This Week'!$B$4+6))),"This week",""))</x:f>
      </x:c>
    </x:row>
    <x:row r="19" ht="44" customHeight="1">
      <x:c r="A19" s="30" t="str">
        <x:v>A-012</x:v>
      </x:c>
      <x:c r="B19" s="31"/>
      <x:c r="C19" s="31"/>
      <x:c r="D19" s="31"/>
      <x:c r="E19" s="31"/>
      <x:c r="F19" s="38"/>
      <x:c r="G19" s="35"/>
      <x:c r="H19" s="31"/>
      <x:c r="I19" s="35"/>
      <x:c r="J19" s="31"/>
      <x:c r="K19" s="31"/>
      <x:c r="L19" s="22" t="str">
        <x:f>IF(B19="","",IF(AND(G19&gt;0,G19&lt;TODAY(),H19="Agreed",E19&lt;&gt;"Delivered"),"Overdue",""))</x:f>
      </x:c>
      <x:c r="M19" s="22" t="str">
        <x:f>IF(B19="","",IF(AND(E19&lt;&gt;"Delivered",OR(AND(G19&gt;='This Week'!$B$4,G19&lt;='This Week'!$B$4+6),AND(I19&gt;='This Week'!$B$4,I19&lt;='This Week'!$B$4+6))),"This week",""))</x:f>
      </x:c>
    </x:row>
    <x:row r="20" ht="44" customHeight="1">
      <x:c r="A20" s="30" t="str">
        <x:v>A-013</x:v>
      </x:c>
      <x:c r="B20" s="31"/>
      <x:c r="C20" s="31"/>
      <x:c r="D20" s="31"/>
      <x:c r="E20" s="31"/>
      <x:c r="F20" s="38"/>
      <x:c r="G20" s="35"/>
      <x:c r="H20" s="31"/>
      <x:c r="I20" s="35"/>
      <x:c r="J20" s="31"/>
      <x:c r="K20" s="31"/>
      <x:c r="L20" s="22" t="str">
        <x:f>IF(B20="","",IF(AND(G20&gt;0,G20&lt;TODAY(),H20="Agreed",E20&lt;&gt;"Delivered"),"Overdue",""))</x:f>
      </x:c>
      <x:c r="M20" s="22" t="str">
        <x:f>IF(B20="","",IF(AND(E20&lt;&gt;"Delivered",OR(AND(G20&gt;='This Week'!$B$4,G20&lt;='This Week'!$B$4+6),AND(I20&gt;='This Week'!$B$4,I20&lt;='This Week'!$B$4+6))),"This week",""))</x:f>
      </x:c>
    </x:row>
    <x:row r="21" ht="44" customHeight="1">
      <x:c r="A21" s="30" t="str">
        <x:v>A-014</x:v>
      </x:c>
      <x:c r="B21" s="31"/>
      <x:c r="C21" s="31"/>
      <x:c r="D21" s="31"/>
      <x:c r="E21" s="31"/>
      <x:c r="F21" s="38"/>
      <x:c r="G21" s="35"/>
      <x:c r="H21" s="31"/>
      <x:c r="I21" s="35"/>
      <x:c r="J21" s="31"/>
      <x:c r="K21" s="31"/>
      <x:c r="L21" s="22" t="str">
        <x:f>IF(B21="","",IF(AND(G21&gt;0,G21&lt;TODAY(),H21="Agreed",E21&lt;&gt;"Delivered"),"Overdue",""))</x:f>
      </x:c>
      <x:c r="M21" s="22" t="str">
        <x:f>IF(B21="","",IF(AND(E21&lt;&gt;"Delivered",OR(AND(G21&gt;='This Week'!$B$4,G21&lt;='This Week'!$B$4+6),AND(I21&gt;='This Week'!$B$4,I21&lt;='This Week'!$B$4+6))),"This week",""))</x:f>
      </x:c>
    </x:row>
    <x:row r="22" ht="44" customHeight="1">
      <x:c r="A22" s="30" t="str">
        <x:v>A-015</x:v>
      </x:c>
      <x:c r="B22" s="31"/>
      <x:c r="C22" s="31"/>
      <x:c r="D22" s="31"/>
      <x:c r="E22" s="31"/>
      <x:c r="F22" s="38"/>
      <x:c r="G22" s="35"/>
      <x:c r="H22" s="31"/>
      <x:c r="I22" s="35"/>
      <x:c r="J22" s="31"/>
      <x:c r="K22" s="31"/>
      <x:c r="L22" s="22" t="str">
        <x:f>IF(B22="","",IF(AND(G22&gt;0,G22&lt;TODAY(),H22="Agreed",E22&lt;&gt;"Delivered"),"Overdue",""))</x:f>
      </x:c>
      <x:c r="M22" s="22" t="str">
        <x:f>IF(B22="","",IF(AND(E22&lt;&gt;"Delivered",OR(AND(G22&gt;='This Week'!$B$4,G22&lt;='This Week'!$B$4+6),AND(I22&gt;='This Week'!$B$4,I22&lt;='This Week'!$B$4+6))),"This week",""))</x:f>
      </x:c>
    </x:row>
    <x:row r="23" ht="44" customHeight="1">
      <x:c r="A23" s="30" t="str">
        <x:v>A-016</x:v>
      </x:c>
      <x:c r="B23" s="31"/>
      <x:c r="C23" s="31"/>
      <x:c r="D23" s="31"/>
      <x:c r="E23" s="31"/>
      <x:c r="F23" s="38"/>
      <x:c r="G23" s="35"/>
      <x:c r="H23" s="31"/>
      <x:c r="I23" s="35"/>
      <x:c r="J23" s="31"/>
      <x:c r="K23" s="31"/>
      <x:c r="L23" s="22" t="str">
        <x:f>IF(B23="","",IF(AND(G23&gt;0,G23&lt;TODAY(),H23="Agreed",E23&lt;&gt;"Delivered"),"Overdue",""))</x:f>
      </x:c>
      <x:c r="M23" s="22" t="str">
        <x:f>IF(B23="","",IF(AND(E23&lt;&gt;"Delivered",OR(AND(G23&gt;='This Week'!$B$4,G23&lt;='This Week'!$B$4+6),AND(I23&gt;='This Week'!$B$4,I23&lt;='This Week'!$B$4+6))),"This week",""))</x:f>
      </x:c>
    </x:row>
    <x:row r="24" ht="44" customHeight="1">
      <x:c r="A24" s="30" t="str">
        <x:v>A-017</x:v>
      </x:c>
      <x:c r="B24" s="31"/>
      <x:c r="C24" s="31"/>
      <x:c r="D24" s="31"/>
      <x:c r="E24" s="31"/>
      <x:c r="F24" s="38"/>
      <x:c r="G24" s="35"/>
      <x:c r="H24" s="31"/>
      <x:c r="I24" s="35"/>
      <x:c r="J24" s="31"/>
      <x:c r="K24" s="31"/>
      <x:c r="L24" s="22" t="str">
        <x:f>IF(B24="","",IF(AND(G24&gt;0,G24&lt;TODAY(),H24="Agreed",E24&lt;&gt;"Delivered"),"Overdue",""))</x:f>
      </x:c>
      <x:c r="M24" s="22" t="str">
        <x:f>IF(B24="","",IF(AND(E24&lt;&gt;"Delivered",OR(AND(G24&gt;='This Week'!$B$4,G24&lt;='This Week'!$B$4+6),AND(I24&gt;='This Week'!$B$4,I24&lt;='This Week'!$B$4+6))),"This week",""))</x:f>
      </x:c>
    </x:row>
    <x:row r="25" ht="44" customHeight="1">
      <x:c r="A25" s="30" t="str">
        <x:v>A-018</x:v>
      </x:c>
      <x:c r="B25" s="31"/>
      <x:c r="C25" s="31"/>
      <x:c r="D25" s="31"/>
      <x:c r="E25" s="31"/>
      <x:c r="F25" s="38"/>
      <x:c r="G25" s="35"/>
      <x:c r="H25" s="31"/>
      <x:c r="I25" s="35"/>
      <x:c r="J25" s="31"/>
      <x:c r="K25" s="31"/>
      <x:c r="L25" s="22" t="str">
        <x:f>IF(B25="","",IF(AND(G25&gt;0,G25&lt;TODAY(),H25="Agreed",E25&lt;&gt;"Delivered"),"Overdue",""))</x:f>
      </x:c>
      <x:c r="M25" s="22" t="str">
        <x:f>IF(B25="","",IF(AND(E25&lt;&gt;"Delivered",OR(AND(G25&gt;='This Week'!$B$4,G25&lt;='This Week'!$B$4+6),AND(I25&gt;='This Week'!$B$4,I25&lt;='This Week'!$B$4+6))),"This week",""))</x:f>
      </x:c>
    </x:row>
    <x:row r="26" ht="44" customHeight="1">
      <x:c r="A26" s="30" t="str">
        <x:v>A-019</x:v>
      </x:c>
      <x:c r="B26" s="31"/>
      <x:c r="C26" s="31"/>
      <x:c r="D26" s="31"/>
      <x:c r="E26" s="31"/>
      <x:c r="F26" s="38"/>
      <x:c r="G26" s="35"/>
      <x:c r="H26" s="31"/>
      <x:c r="I26" s="35"/>
      <x:c r="J26" s="31"/>
      <x:c r="K26" s="31"/>
      <x:c r="L26" s="22" t="str">
        <x:f>IF(B26="","",IF(AND(G26&gt;0,G26&lt;TODAY(),H26="Agreed",E26&lt;&gt;"Delivered"),"Overdue",""))</x:f>
      </x:c>
      <x:c r="M26" s="22" t="str">
        <x:f>IF(B26="","",IF(AND(E26&lt;&gt;"Delivered",OR(AND(G26&gt;='This Week'!$B$4,G26&lt;='This Week'!$B$4+6),AND(I26&gt;='This Week'!$B$4,I26&lt;='This Week'!$B$4+6))),"This week",""))</x:f>
      </x:c>
    </x:row>
    <x:row r="27" ht="44" customHeight="1">
      <x:c r="A27" s="30" t="str">
        <x:v>A-020</x:v>
      </x:c>
      <x:c r="B27" s="31"/>
      <x:c r="C27" s="31"/>
      <x:c r="D27" s="31"/>
      <x:c r="E27" s="31"/>
      <x:c r="F27" s="38"/>
      <x:c r="G27" s="35"/>
      <x:c r="H27" s="31"/>
      <x:c r="I27" s="35"/>
      <x:c r="J27" s="31"/>
      <x:c r="K27" s="31"/>
      <x:c r="L27" s="22" t="str">
        <x:f>IF(B27="","",IF(AND(G27&gt;0,G27&lt;TODAY(),H27="Agreed",E27&lt;&gt;"Delivered"),"Overdue",""))</x:f>
      </x:c>
      <x:c r="M27" s="22" t="str">
        <x:f>IF(B27="","",IF(AND(E27&lt;&gt;"Delivered",OR(AND(G27&gt;='This Week'!$B$4,G27&lt;='This Week'!$B$4+6),AND(I27&gt;='This Week'!$B$4,I27&lt;='This Week'!$B$4+6))),"This week",""))</x:f>
      </x:c>
    </x:row>
    <x:row r="28" ht="44" customHeight="1">
      <x:c r="A28" s="30" t="str">
        <x:v>A-021</x:v>
      </x:c>
      <x:c r="B28" s="31"/>
      <x:c r="C28" s="31"/>
      <x:c r="D28" s="31"/>
      <x:c r="E28" s="31"/>
      <x:c r="F28" s="38"/>
      <x:c r="G28" s="35"/>
      <x:c r="H28" s="31"/>
      <x:c r="I28" s="35"/>
      <x:c r="J28" s="31"/>
      <x:c r="K28" s="31"/>
      <x:c r="L28" s="22" t="str">
        <x:f>IF(B28="","",IF(AND(G28&gt;0,G28&lt;TODAY(),H28="Agreed",E28&lt;&gt;"Delivered"),"Overdue",""))</x:f>
      </x:c>
      <x:c r="M28" s="22" t="str">
        <x:f>IF(B28="","",IF(AND(E28&lt;&gt;"Delivered",OR(AND(G28&gt;='This Week'!$B$4,G28&lt;='This Week'!$B$4+6),AND(I28&gt;='This Week'!$B$4,I28&lt;='This Week'!$B$4+6))),"This week",""))</x:f>
      </x:c>
    </x:row>
    <x:row r="29" ht="44" customHeight="1">
      <x:c r="A29" s="30" t="str">
        <x:v>A-022</x:v>
      </x:c>
      <x:c r="B29" s="31"/>
      <x:c r="C29" s="31"/>
      <x:c r="D29" s="31"/>
      <x:c r="E29" s="31"/>
      <x:c r="F29" s="38"/>
      <x:c r="G29" s="35"/>
      <x:c r="H29" s="31"/>
      <x:c r="I29" s="35"/>
      <x:c r="J29" s="31"/>
      <x:c r="K29" s="31"/>
      <x:c r="L29" s="22" t="str">
        <x:f>IF(B29="","",IF(AND(G29&gt;0,G29&lt;TODAY(),H29="Agreed",E29&lt;&gt;"Delivered"),"Overdue",""))</x:f>
      </x:c>
      <x:c r="M29" s="22" t="str">
        <x:f>IF(B29="","",IF(AND(E29&lt;&gt;"Delivered",OR(AND(G29&gt;='This Week'!$B$4,G29&lt;='This Week'!$B$4+6),AND(I29&gt;='This Week'!$B$4,I29&lt;='This Week'!$B$4+6))),"This week",""))</x:f>
      </x:c>
    </x:row>
    <x:row r="30" ht="44" customHeight="1">
      <x:c r="A30" s="30" t="str">
        <x:v>A-023</x:v>
      </x:c>
      <x:c r="B30" s="31"/>
      <x:c r="C30" s="31"/>
      <x:c r="D30" s="31"/>
      <x:c r="E30" s="31"/>
      <x:c r="F30" s="38"/>
      <x:c r="G30" s="35"/>
      <x:c r="H30" s="31"/>
      <x:c r="I30" s="35"/>
      <x:c r="J30" s="31"/>
      <x:c r="K30" s="31"/>
      <x:c r="L30" s="22" t="str">
        <x:f>IF(B30="","",IF(AND(G30&gt;0,G30&lt;TODAY(),H30="Agreed",E30&lt;&gt;"Delivered"),"Overdue",""))</x:f>
      </x:c>
      <x:c r="M30" s="22" t="str">
        <x:f>IF(B30="","",IF(AND(E30&lt;&gt;"Delivered",OR(AND(G30&gt;='This Week'!$B$4,G30&lt;='This Week'!$B$4+6),AND(I30&gt;='This Week'!$B$4,I30&lt;='This Week'!$B$4+6))),"This week",""))</x:f>
      </x:c>
    </x:row>
    <x:row r="31" ht="44" customHeight="1">
      <x:c r="A31" s="30" t="str">
        <x:v>A-024</x:v>
      </x:c>
      <x:c r="B31" s="31"/>
      <x:c r="C31" s="31"/>
      <x:c r="D31" s="31"/>
      <x:c r="E31" s="31"/>
      <x:c r="F31" s="38"/>
      <x:c r="G31" s="35"/>
      <x:c r="H31" s="31"/>
      <x:c r="I31" s="35"/>
      <x:c r="J31" s="31"/>
      <x:c r="K31" s="31"/>
      <x:c r="L31" s="22" t="str">
        <x:f>IF(B31="","",IF(AND(G31&gt;0,G31&lt;TODAY(),H31="Agreed",E31&lt;&gt;"Delivered"),"Overdue",""))</x:f>
      </x:c>
      <x:c r="M31" s="22" t="str">
        <x:f>IF(B31="","",IF(AND(E31&lt;&gt;"Delivered",OR(AND(G31&gt;='This Week'!$B$4,G31&lt;='This Week'!$B$4+6),AND(I31&gt;='This Week'!$B$4,I31&lt;='This Week'!$B$4+6))),"This week",""))</x:f>
      </x:c>
    </x:row>
    <x:row r="32" ht="44" customHeight="1">
      <x:c r="A32" s="30" t="str">
        <x:v>A-025</x:v>
      </x:c>
      <x:c r="B32" s="31"/>
      <x:c r="C32" s="31"/>
      <x:c r="D32" s="31"/>
      <x:c r="E32" s="31"/>
      <x:c r="F32" s="38"/>
      <x:c r="G32" s="35"/>
      <x:c r="H32" s="31"/>
      <x:c r="I32" s="35"/>
      <x:c r="J32" s="31"/>
      <x:c r="K32" s="31"/>
      <x:c r="L32" s="22" t="str">
        <x:f>IF(B32="","",IF(AND(G32&gt;0,G32&lt;TODAY(),H32="Agreed",E32&lt;&gt;"Delivered"),"Overdue",""))</x:f>
      </x:c>
      <x:c r="M32" s="22" t="str">
        <x:f>IF(B32="","",IF(AND(E32&lt;&gt;"Delivered",OR(AND(G32&gt;='This Week'!$B$4,G32&lt;='This Week'!$B$4+6),AND(I32&gt;='This Week'!$B$4,I32&lt;='This Week'!$B$4+6))),"This week",""))</x:f>
      </x:c>
    </x:row>
    <x:row r="33" ht="44" customHeight="1">
      <x:c r="A33" s="30" t="str">
        <x:v>A-026</x:v>
      </x:c>
      <x:c r="B33" s="31"/>
      <x:c r="C33" s="31"/>
      <x:c r="D33" s="31"/>
      <x:c r="E33" s="31"/>
      <x:c r="F33" s="38"/>
      <x:c r="G33" s="35"/>
      <x:c r="H33" s="31"/>
      <x:c r="I33" s="35"/>
      <x:c r="J33" s="31"/>
      <x:c r="K33" s="31"/>
      <x:c r="L33" s="22" t="str">
        <x:f>IF(B33="","",IF(AND(G33&gt;0,G33&lt;TODAY(),H33="Agreed",E33&lt;&gt;"Delivered"),"Overdue",""))</x:f>
      </x:c>
      <x:c r="M33" s="22" t="str">
        <x:f>IF(B33="","",IF(AND(E33&lt;&gt;"Delivered",OR(AND(G33&gt;='This Week'!$B$4,G33&lt;='This Week'!$B$4+6),AND(I33&gt;='This Week'!$B$4,I33&lt;='This Week'!$B$4+6))),"This week",""))</x:f>
      </x:c>
    </x:row>
    <x:row r="34" ht="44" customHeight="1">
      <x:c r="A34" s="30" t="str">
        <x:v>A-027</x:v>
      </x:c>
      <x:c r="B34" s="31"/>
      <x:c r="C34" s="31"/>
      <x:c r="D34" s="31"/>
      <x:c r="E34" s="31"/>
      <x:c r="F34" s="38"/>
      <x:c r="G34" s="35"/>
      <x:c r="H34" s="31"/>
      <x:c r="I34" s="35"/>
      <x:c r="J34" s="31"/>
      <x:c r="K34" s="31"/>
      <x:c r="L34" s="22" t="str">
        <x:f>IF(B34="","",IF(AND(G34&gt;0,G34&lt;TODAY(),H34="Agreed",E34&lt;&gt;"Delivered"),"Overdue",""))</x:f>
      </x:c>
      <x:c r="M34" s="22" t="str">
        <x:f>IF(B34="","",IF(AND(E34&lt;&gt;"Delivered",OR(AND(G34&gt;='This Week'!$B$4,G34&lt;='This Week'!$B$4+6),AND(I34&gt;='This Week'!$B$4,I34&lt;='This Week'!$B$4+6))),"This week",""))</x:f>
      </x:c>
    </x:row>
    <x:row r="35" ht="44" customHeight="1">
      <x:c r="A35" s="30" t="str">
        <x:v>A-028</x:v>
      </x:c>
      <x:c r="B35" s="31"/>
      <x:c r="C35" s="31"/>
      <x:c r="D35" s="31"/>
      <x:c r="E35" s="31"/>
      <x:c r="F35" s="38"/>
      <x:c r="G35" s="35"/>
      <x:c r="H35" s="31"/>
      <x:c r="I35" s="35"/>
      <x:c r="J35" s="31"/>
      <x:c r="K35" s="31"/>
      <x:c r="L35" s="22" t="str">
        <x:f>IF(B35="","",IF(AND(G35&gt;0,G35&lt;TODAY(),H35="Agreed",E35&lt;&gt;"Delivered"),"Overdue",""))</x:f>
      </x:c>
      <x:c r="M35" s="22" t="str">
        <x:f>IF(B35="","",IF(AND(E35&lt;&gt;"Delivered",OR(AND(G35&gt;='This Week'!$B$4,G35&lt;='This Week'!$B$4+6),AND(I35&gt;='This Week'!$B$4,I35&lt;='This Week'!$B$4+6))),"This week",""))</x:f>
      </x:c>
    </x:row>
    <x:row r="36" ht="44" customHeight="1">
      <x:c r="A36" s="30" t="str">
        <x:v>A-029</x:v>
      </x:c>
      <x:c r="B36" s="31"/>
      <x:c r="C36" s="31"/>
      <x:c r="D36" s="31"/>
      <x:c r="E36" s="31"/>
      <x:c r="F36" s="38"/>
      <x:c r="G36" s="35"/>
      <x:c r="H36" s="31"/>
      <x:c r="I36" s="35"/>
      <x:c r="J36" s="31"/>
      <x:c r="K36" s="31"/>
      <x:c r="L36" s="22" t="str">
        <x:f>IF(B36="","",IF(AND(G36&gt;0,G36&lt;TODAY(),H36="Agreed",E36&lt;&gt;"Delivered"),"Overdue",""))</x:f>
      </x:c>
      <x:c r="M36" s="22" t="str">
        <x:f>IF(B36="","",IF(AND(E36&lt;&gt;"Delivered",OR(AND(G36&gt;='This Week'!$B$4,G36&lt;='This Week'!$B$4+6),AND(I36&gt;='This Week'!$B$4,I36&lt;='This Week'!$B$4+6))),"This week",""))</x:f>
      </x:c>
    </x:row>
    <x:row r="37" ht="44" customHeight="1">
      <x:c r="A37" s="30" t="str">
        <x:v>A-030</x:v>
      </x:c>
      <x:c r="B37" s="31"/>
      <x:c r="C37" s="31"/>
      <x:c r="D37" s="31"/>
      <x:c r="E37" s="31"/>
      <x:c r="F37" s="38"/>
      <x:c r="G37" s="35"/>
      <x:c r="H37" s="31"/>
      <x:c r="I37" s="35"/>
      <x:c r="J37" s="31"/>
      <x:c r="K37" s="31"/>
      <x:c r="L37" s="22" t="str">
        <x:f>IF(B37="","",IF(AND(G37&gt;0,G37&lt;TODAY(),H37="Agreed",E37&lt;&gt;"Delivered"),"Overdue",""))</x:f>
      </x:c>
      <x:c r="M37" s="22" t="str">
        <x:f>IF(B37="","",IF(AND(E37&lt;&gt;"Delivered",OR(AND(G37&gt;='This Week'!$B$4,G37&lt;='This Week'!$B$4+6),AND(I37&gt;='This Week'!$B$4,I37&lt;='This Week'!$B$4+6))),"This week",""))</x:f>
      </x:c>
    </x:row>
    <x:row r="38" ht="44" customHeight="1">
      <x:c r="A38" s="30" t="str">
        <x:v>A-031</x:v>
      </x:c>
      <x:c r="B38" s="31"/>
      <x:c r="C38" s="31"/>
      <x:c r="D38" s="31"/>
      <x:c r="E38" s="31"/>
      <x:c r="F38" s="38"/>
      <x:c r="G38" s="35"/>
      <x:c r="H38" s="31"/>
      <x:c r="I38" s="35"/>
      <x:c r="J38" s="31"/>
      <x:c r="K38" s="31"/>
      <x:c r="L38" s="22" t="str">
        <x:f>IF(B38="","",IF(AND(G38&gt;0,G38&lt;TODAY(),H38="Agreed",E38&lt;&gt;"Delivered"),"Overdue",""))</x:f>
      </x:c>
      <x:c r="M38" s="22" t="str">
        <x:f>IF(B38="","",IF(AND(E38&lt;&gt;"Delivered",OR(AND(G38&gt;='This Week'!$B$4,G38&lt;='This Week'!$B$4+6),AND(I38&gt;='This Week'!$B$4,I38&lt;='This Week'!$B$4+6))),"This week",""))</x:f>
      </x:c>
    </x:row>
    <x:row r="39" ht="44" customHeight="1">
      <x:c r="A39" s="30" t="str">
        <x:v>A-032</x:v>
      </x:c>
      <x:c r="B39" s="31"/>
      <x:c r="C39" s="31"/>
      <x:c r="D39" s="31"/>
      <x:c r="E39" s="31"/>
      <x:c r="F39" s="38"/>
      <x:c r="G39" s="35"/>
      <x:c r="H39" s="31"/>
      <x:c r="I39" s="35"/>
      <x:c r="J39" s="31"/>
      <x:c r="K39" s="31"/>
      <x:c r="L39" s="22" t="str">
        <x:f>IF(B39="","",IF(AND(G39&gt;0,G39&lt;TODAY(),H39="Agreed",E39&lt;&gt;"Delivered"),"Overdue",""))</x:f>
      </x:c>
      <x:c r="M39" s="22" t="str">
        <x:f>IF(B39="","",IF(AND(E39&lt;&gt;"Delivered",OR(AND(G39&gt;='This Week'!$B$4,G39&lt;='This Week'!$B$4+6),AND(I39&gt;='This Week'!$B$4,I39&lt;='This Week'!$B$4+6))),"This week",""))</x:f>
      </x:c>
    </x:row>
    <x:row r="40" ht="44" customHeight="1">
      <x:c r="A40" s="30" t="str">
        <x:v>A-033</x:v>
      </x:c>
      <x:c r="B40" s="31"/>
      <x:c r="C40" s="31"/>
      <x:c r="D40" s="31"/>
      <x:c r="E40" s="31"/>
      <x:c r="F40" s="38"/>
      <x:c r="G40" s="35"/>
      <x:c r="H40" s="31"/>
      <x:c r="I40" s="35"/>
      <x:c r="J40" s="31"/>
      <x:c r="K40" s="31"/>
      <x:c r="L40" s="22" t="str">
        <x:f>IF(B40="","",IF(AND(G40&gt;0,G40&lt;TODAY(),H40="Agreed",E40&lt;&gt;"Delivered"),"Overdue",""))</x:f>
      </x:c>
      <x:c r="M40" s="22" t="str">
        <x:f>IF(B40="","",IF(AND(E40&lt;&gt;"Delivered",OR(AND(G40&gt;='This Week'!$B$4,G40&lt;='This Week'!$B$4+6),AND(I40&gt;='This Week'!$B$4,I40&lt;='This Week'!$B$4+6))),"This week",""))</x:f>
      </x:c>
    </x:row>
    <x:row r="41" ht="44" customHeight="1">
      <x:c r="A41" s="30" t="str">
        <x:v>A-034</x:v>
      </x:c>
      <x:c r="B41" s="31"/>
      <x:c r="C41" s="31"/>
      <x:c r="D41" s="31"/>
      <x:c r="E41" s="31"/>
      <x:c r="F41" s="38"/>
      <x:c r="G41" s="35"/>
      <x:c r="H41" s="31"/>
      <x:c r="I41" s="35"/>
      <x:c r="J41" s="31"/>
      <x:c r="K41" s="31"/>
      <x:c r="L41" s="22" t="str">
        <x:f>IF(B41="","",IF(AND(G41&gt;0,G41&lt;TODAY(),H41="Agreed",E41&lt;&gt;"Delivered"),"Overdue",""))</x:f>
      </x:c>
      <x:c r="M41" s="22" t="str">
        <x:f>IF(B41="","",IF(AND(E41&lt;&gt;"Delivered",OR(AND(G41&gt;='This Week'!$B$4,G41&lt;='This Week'!$B$4+6),AND(I41&gt;='This Week'!$B$4,I41&lt;='This Week'!$B$4+6))),"This week",""))</x:f>
      </x:c>
    </x:row>
    <x:row r="42" ht="44" customHeight="1">
      <x:c r="A42" s="30" t="str">
        <x:v>A-035</x:v>
      </x:c>
      <x:c r="B42" s="31"/>
      <x:c r="C42" s="31"/>
      <x:c r="D42" s="31"/>
      <x:c r="E42" s="31"/>
      <x:c r="F42" s="38"/>
      <x:c r="G42" s="35"/>
      <x:c r="H42" s="31"/>
      <x:c r="I42" s="35"/>
      <x:c r="J42" s="31"/>
      <x:c r="K42" s="31"/>
      <x:c r="L42" s="22" t="str">
        <x:f>IF(B42="","",IF(AND(G42&gt;0,G42&lt;TODAY(),H42="Agreed",E42&lt;&gt;"Delivered"),"Overdue",""))</x:f>
      </x:c>
      <x:c r="M42" s="22" t="str">
        <x:f>IF(B42="","",IF(AND(E42&lt;&gt;"Delivered",OR(AND(G42&gt;='This Week'!$B$4,G42&lt;='This Week'!$B$4+6),AND(I42&gt;='This Week'!$B$4,I42&lt;='This Week'!$B$4+6))),"This week",""))</x:f>
      </x:c>
    </x:row>
    <x:row r="43" ht="44" customHeight="1">
      <x:c r="A43" s="30" t="str">
        <x:v>A-036</x:v>
      </x:c>
      <x:c r="B43" s="31"/>
      <x:c r="C43" s="31"/>
      <x:c r="D43" s="31"/>
      <x:c r="E43" s="31"/>
      <x:c r="F43" s="38"/>
      <x:c r="G43" s="35"/>
      <x:c r="H43" s="31"/>
      <x:c r="I43" s="35"/>
      <x:c r="J43" s="31"/>
      <x:c r="K43" s="31"/>
      <x:c r="L43" s="22" t="str">
        <x:f>IF(B43="","",IF(AND(G43&gt;0,G43&lt;TODAY(),H43="Agreed",E43&lt;&gt;"Delivered"),"Overdue",""))</x:f>
      </x:c>
      <x:c r="M43" s="22" t="str">
        <x:f>IF(B43="","",IF(AND(E43&lt;&gt;"Delivered",OR(AND(G43&gt;='This Week'!$B$4,G43&lt;='This Week'!$B$4+6),AND(I43&gt;='This Week'!$B$4,I43&lt;='This Week'!$B$4+6))),"This week",""))</x:f>
      </x:c>
    </x:row>
    <x:row r="44" ht="44" customHeight="1">
      <x:c r="A44" s="30" t="str">
        <x:v>A-037</x:v>
      </x:c>
      <x:c r="B44" s="31"/>
      <x:c r="C44" s="31"/>
      <x:c r="D44" s="31"/>
      <x:c r="E44" s="31"/>
      <x:c r="F44" s="38"/>
      <x:c r="G44" s="35"/>
      <x:c r="H44" s="31"/>
      <x:c r="I44" s="35"/>
      <x:c r="J44" s="31"/>
      <x:c r="K44" s="31"/>
      <x:c r="L44" s="22" t="str">
        <x:f>IF(B44="","",IF(AND(G44&gt;0,G44&lt;TODAY(),H44="Agreed",E44&lt;&gt;"Delivered"),"Overdue",""))</x:f>
      </x:c>
      <x:c r="M44" s="22" t="str">
        <x:f>IF(B44="","",IF(AND(E44&lt;&gt;"Delivered",OR(AND(G44&gt;='This Week'!$B$4,G44&lt;='This Week'!$B$4+6),AND(I44&gt;='This Week'!$B$4,I44&lt;='This Week'!$B$4+6))),"This week",""))</x:f>
      </x:c>
    </x:row>
    <x:row r="45" ht="44" customHeight="1">
      <x:c r="A45" s="30" t="str">
        <x:v>A-038</x:v>
      </x:c>
      <x:c r="B45" s="31"/>
      <x:c r="C45" s="31"/>
      <x:c r="D45" s="31"/>
      <x:c r="E45" s="31"/>
      <x:c r="F45" s="38"/>
      <x:c r="G45" s="35"/>
      <x:c r="H45" s="31"/>
      <x:c r="I45" s="35"/>
      <x:c r="J45" s="31"/>
      <x:c r="K45" s="31"/>
      <x:c r="L45" s="22" t="str">
        <x:f>IF(B45="","",IF(AND(G45&gt;0,G45&lt;TODAY(),H45="Agreed",E45&lt;&gt;"Delivered"),"Overdue",""))</x:f>
      </x:c>
      <x:c r="M45" s="22" t="str">
        <x:f>IF(B45="","",IF(AND(E45&lt;&gt;"Delivered",OR(AND(G45&gt;='This Week'!$B$4,G45&lt;='This Week'!$B$4+6),AND(I45&gt;='This Week'!$B$4,I45&lt;='This Week'!$B$4+6))),"This week",""))</x:f>
      </x:c>
    </x:row>
    <x:row r="46" ht="44" customHeight="1">
      <x:c r="A46" s="30" t="str">
        <x:v>A-039</x:v>
      </x:c>
      <x:c r="B46" s="31"/>
      <x:c r="C46" s="31"/>
      <x:c r="D46" s="31"/>
      <x:c r="E46" s="31"/>
      <x:c r="F46" s="38"/>
      <x:c r="G46" s="35"/>
      <x:c r="H46" s="31"/>
      <x:c r="I46" s="35"/>
      <x:c r="J46" s="31"/>
      <x:c r="K46" s="31"/>
      <x:c r="L46" s="22" t="str">
        <x:f>IF(B46="","",IF(AND(G46&gt;0,G46&lt;TODAY(),H46="Agreed",E46&lt;&gt;"Delivered"),"Overdue",""))</x:f>
      </x:c>
      <x:c r="M46" s="22" t="str">
        <x:f>IF(B46="","",IF(AND(E46&lt;&gt;"Delivered",OR(AND(G46&gt;='This Week'!$B$4,G46&lt;='This Week'!$B$4+6),AND(I46&gt;='This Week'!$B$4,I46&lt;='This Week'!$B$4+6))),"This week",""))</x:f>
      </x:c>
    </x:row>
    <x:row r="47" ht="44" customHeight="1">
      <x:c r="A47" s="30" t="str">
        <x:v>A-040</x:v>
      </x:c>
      <x:c r="B47" s="31"/>
      <x:c r="C47" s="31"/>
      <x:c r="D47" s="31"/>
      <x:c r="E47" s="31"/>
      <x:c r="F47" s="38"/>
      <x:c r="G47" s="35"/>
      <x:c r="H47" s="31"/>
      <x:c r="I47" s="35"/>
      <x:c r="J47" s="31"/>
      <x:c r="K47" s="31"/>
      <x:c r="L47" s="22" t="str">
        <x:f>IF(B47="","",IF(AND(G47&gt;0,G47&lt;TODAY(),H47="Agreed",E47&lt;&gt;"Delivered"),"Overdue",""))</x:f>
      </x:c>
      <x:c r="M47" s="22" t="str">
        <x:f>IF(B47="","",IF(AND(E47&lt;&gt;"Delivered",OR(AND(G47&gt;='This Week'!$B$4,G47&lt;='This Week'!$B$4+6),AND(I47&gt;='This Week'!$B$4,I47&lt;='This Week'!$B$4+6))),"This week",""))</x:f>
      </x:c>
    </x:row>
    <x:row r="48" ht="44" customHeight="1">
      <x:c r="A48" s="30" t="str">
        <x:v>A-041</x:v>
      </x:c>
      <x:c r="B48" s="31"/>
      <x:c r="C48" s="31"/>
      <x:c r="D48" s="31"/>
      <x:c r="E48" s="31"/>
      <x:c r="F48" s="38"/>
      <x:c r="G48" s="35"/>
      <x:c r="H48" s="31"/>
      <x:c r="I48" s="35"/>
      <x:c r="J48" s="31"/>
      <x:c r="K48" s="31"/>
      <x:c r="L48" s="22" t="str">
        <x:f>IF(B48="","",IF(AND(G48&gt;0,G48&lt;TODAY(),H48="Agreed",E48&lt;&gt;"Delivered"),"Overdue",""))</x:f>
      </x:c>
      <x:c r="M48" s="22" t="str">
        <x:f>IF(B48="","",IF(AND(E48&lt;&gt;"Delivered",OR(AND(G48&gt;='This Week'!$B$4,G48&lt;='This Week'!$B$4+6),AND(I48&gt;='This Week'!$B$4,I48&lt;='This Week'!$B$4+6))),"This week",""))</x:f>
      </x:c>
    </x:row>
    <x:row r="49" ht="44" customHeight="1">
      <x:c r="A49" s="30" t="str">
        <x:v>A-042</x:v>
      </x:c>
      <x:c r="B49" s="31"/>
      <x:c r="C49" s="31"/>
      <x:c r="D49" s="31"/>
      <x:c r="E49" s="31"/>
      <x:c r="F49" s="38"/>
      <x:c r="G49" s="35"/>
      <x:c r="H49" s="31"/>
      <x:c r="I49" s="35"/>
      <x:c r="J49" s="31"/>
      <x:c r="K49" s="31"/>
      <x:c r="L49" s="22" t="str">
        <x:f>IF(B49="","",IF(AND(G49&gt;0,G49&lt;TODAY(),H49="Agreed",E49&lt;&gt;"Delivered"),"Overdue",""))</x:f>
      </x:c>
      <x:c r="M49" s="22" t="str">
        <x:f>IF(B49="","",IF(AND(E49&lt;&gt;"Delivered",OR(AND(G49&gt;='This Week'!$B$4,G49&lt;='This Week'!$B$4+6),AND(I49&gt;='This Week'!$B$4,I49&lt;='This Week'!$B$4+6))),"This week",""))</x:f>
      </x:c>
    </x:row>
    <x:row r="50" ht="44" customHeight="1">
      <x:c r="A50" s="30" t="str">
        <x:v>A-043</x:v>
      </x:c>
      <x:c r="B50" s="31"/>
      <x:c r="C50" s="31"/>
      <x:c r="D50" s="31"/>
      <x:c r="E50" s="31"/>
      <x:c r="F50" s="38"/>
      <x:c r="G50" s="35"/>
      <x:c r="H50" s="31"/>
      <x:c r="I50" s="35"/>
      <x:c r="J50" s="31"/>
      <x:c r="K50" s="31"/>
      <x:c r="L50" s="22" t="str">
        <x:f>IF(B50="","",IF(AND(G50&gt;0,G50&lt;TODAY(),H50="Agreed",E50&lt;&gt;"Delivered"),"Overdue",""))</x:f>
      </x:c>
      <x:c r="M50" s="22" t="str">
        <x:f>IF(B50="","",IF(AND(E50&lt;&gt;"Delivered",OR(AND(G50&gt;='This Week'!$B$4,G50&lt;='This Week'!$B$4+6),AND(I50&gt;='This Week'!$B$4,I50&lt;='This Week'!$B$4+6))),"This week",""))</x:f>
      </x:c>
    </x:row>
    <x:row r="51" ht="44" customHeight="1">
      <x:c r="A51" s="30" t="str">
        <x:v>A-044</x:v>
      </x:c>
      <x:c r="B51" s="31"/>
      <x:c r="C51" s="31"/>
      <x:c r="D51" s="31"/>
      <x:c r="E51" s="31"/>
      <x:c r="F51" s="38"/>
      <x:c r="G51" s="35"/>
      <x:c r="H51" s="31"/>
      <x:c r="I51" s="35"/>
      <x:c r="J51" s="31"/>
      <x:c r="K51" s="31"/>
      <x:c r="L51" s="22" t="str">
        <x:f>IF(B51="","",IF(AND(G51&gt;0,G51&lt;TODAY(),H51="Agreed",E51&lt;&gt;"Delivered"),"Overdue",""))</x:f>
      </x:c>
      <x:c r="M51" s="22" t="str">
        <x:f>IF(B51="","",IF(AND(E51&lt;&gt;"Delivered",OR(AND(G51&gt;='This Week'!$B$4,G51&lt;='This Week'!$B$4+6),AND(I51&gt;='This Week'!$B$4,I51&lt;='This Week'!$B$4+6))),"This week",""))</x:f>
      </x:c>
    </x:row>
    <x:row r="52" ht="44" customHeight="1">
      <x:c r="A52" s="30" t="str">
        <x:v>A-045</x:v>
      </x:c>
      <x:c r="B52" s="31"/>
      <x:c r="C52" s="31"/>
      <x:c r="D52" s="31"/>
      <x:c r="E52" s="31"/>
      <x:c r="F52" s="38"/>
      <x:c r="G52" s="35"/>
      <x:c r="H52" s="31"/>
      <x:c r="I52" s="35"/>
      <x:c r="J52" s="31"/>
      <x:c r="K52" s="31"/>
      <x:c r="L52" s="22" t="str">
        <x:f>IF(B52="","",IF(AND(G52&gt;0,G52&lt;TODAY(),H52="Agreed",E52&lt;&gt;"Delivered"),"Overdue",""))</x:f>
      </x:c>
      <x:c r="M52" s="22" t="str">
        <x:f>IF(B52="","",IF(AND(E52&lt;&gt;"Delivered",OR(AND(G52&gt;='This Week'!$B$4,G52&lt;='This Week'!$B$4+6),AND(I52&gt;='This Week'!$B$4,I52&lt;='This Week'!$B$4+6))),"This week",""))</x:f>
      </x:c>
    </x:row>
    <x:row r="53" ht="44" customHeight="1">
      <x:c r="A53" s="30" t="str">
        <x:v>A-046</x:v>
      </x:c>
      <x:c r="B53" s="31"/>
      <x:c r="C53" s="31"/>
      <x:c r="D53" s="31"/>
      <x:c r="E53" s="31"/>
      <x:c r="F53" s="38"/>
      <x:c r="G53" s="35"/>
      <x:c r="H53" s="31"/>
      <x:c r="I53" s="35"/>
      <x:c r="J53" s="31"/>
      <x:c r="K53" s="31"/>
      <x:c r="L53" s="22" t="str">
        <x:f>IF(B53="","",IF(AND(G53&gt;0,G53&lt;TODAY(),H53="Agreed",E53&lt;&gt;"Delivered"),"Overdue",""))</x:f>
      </x:c>
      <x:c r="M53" s="22" t="str">
        <x:f>IF(B53="","",IF(AND(E53&lt;&gt;"Delivered",OR(AND(G53&gt;='This Week'!$B$4,G53&lt;='This Week'!$B$4+6),AND(I53&gt;='This Week'!$B$4,I53&lt;='This Week'!$B$4+6))),"This week",""))</x:f>
      </x:c>
    </x:row>
    <x:row r="54" ht="44" customHeight="1">
      <x:c r="A54" s="30" t="str">
        <x:v>A-047</x:v>
      </x:c>
      <x:c r="B54" s="31"/>
      <x:c r="C54" s="31"/>
      <x:c r="D54" s="31"/>
      <x:c r="E54" s="31"/>
      <x:c r="F54" s="38"/>
      <x:c r="G54" s="35"/>
      <x:c r="H54" s="31"/>
      <x:c r="I54" s="35"/>
      <x:c r="J54" s="31"/>
      <x:c r="K54" s="31"/>
      <x:c r="L54" s="22" t="str">
        <x:f>IF(B54="","",IF(AND(G54&gt;0,G54&lt;TODAY(),H54="Agreed",E54&lt;&gt;"Delivered"),"Overdue",""))</x:f>
      </x:c>
      <x:c r="M54" s="22" t="str">
        <x:f>IF(B54="","",IF(AND(E54&lt;&gt;"Delivered",OR(AND(G54&gt;='This Week'!$B$4,G54&lt;='This Week'!$B$4+6),AND(I54&gt;='This Week'!$B$4,I54&lt;='This Week'!$B$4+6))),"This week",""))</x:f>
      </x:c>
    </x:row>
    <x:row r="55" ht="44" customHeight="1">
      <x:c r="A55" s="30" t="str">
        <x:v>A-048</x:v>
      </x:c>
      <x:c r="B55" s="31"/>
      <x:c r="C55" s="31"/>
      <x:c r="D55" s="31"/>
      <x:c r="E55" s="31"/>
      <x:c r="F55" s="38"/>
      <x:c r="G55" s="35"/>
      <x:c r="H55" s="31"/>
      <x:c r="I55" s="35"/>
      <x:c r="J55" s="31"/>
      <x:c r="K55" s="31"/>
      <x:c r="L55" s="22" t="str">
        <x:f>IF(B55="","",IF(AND(G55&gt;0,G55&lt;TODAY(),H55="Agreed",E55&lt;&gt;"Delivered"),"Overdue",""))</x:f>
      </x:c>
      <x:c r="M55" s="22" t="str">
        <x:f>IF(B55="","",IF(AND(E55&lt;&gt;"Delivered",OR(AND(G55&gt;='This Week'!$B$4,G55&lt;='This Week'!$B$4+6),AND(I55&gt;='This Week'!$B$4,I55&lt;='This Week'!$B$4+6))),"This week",""))</x:f>
      </x:c>
    </x:row>
    <x:row r="56" ht="44" customHeight="1">
      <x:c r="A56" s="30" t="str">
        <x:v>A-049</x:v>
      </x:c>
      <x:c r="B56" s="31"/>
      <x:c r="C56" s="31"/>
      <x:c r="D56" s="31"/>
      <x:c r="E56" s="31"/>
      <x:c r="F56" s="38"/>
      <x:c r="G56" s="35"/>
      <x:c r="H56" s="31"/>
      <x:c r="I56" s="35"/>
      <x:c r="J56" s="31"/>
      <x:c r="K56" s="31"/>
      <x:c r="L56" s="22" t="str">
        <x:f>IF(B56="","",IF(AND(G56&gt;0,G56&lt;TODAY(),H56="Agreed",E56&lt;&gt;"Delivered"),"Overdue",""))</x:f>
      </x:c>
      <x:c r="M56" s="22" t="str">
        <x:f>IF(B56="","",IF(AND(E56&lt;&gt;"Delivered",OR(AND(G56&gt;='This Week'!$B$4,G56&lt;='This Week'!$B$4+6),AND(I56&gt;='This Week'!$B$4,I56&lt;='This Week'!$B$4+6))),"This week",""))</x:f>
      </x:c>
    </x:row>
    <x:row r="57" ht="44" customHeight="1">
      <x:c r="A57" s="30" t="str">
        <x:v>A-050</x:v>
      </x:c>
      <x:c r="B57" s="31"/>
      <x:c r="C57" s="31"/>
      <x:c r="D57" s="31"/>
      <x:c r="E57" s="31"/>
      <x:c r="F57" s="38"/>
      <x:c r="G57" s="35"/>
      <x:c r="H57" s="31"/>
      <x:c r="I57" s="35"/>
      <x:c r="J57" s="31"/>
      <x:c r="K57" s="31"/>
      <x:c r="L57" s="22" t="str">
        <x:f>IF(B57="","",IF(AND(G57&gt;0,G57&lt;TODAY(),H57="Agreed",E57&lt;&gt;"Delivered"),"Overdue",""))</x:f>
      </x:c>
      <x:c r="M57" s="22" t="str">
        <x:f>IF(B57="","",IF(AND(E57&lt;&gt;"Delivered",OR(AND(G57&gt;='This Week'!$B$4,G57&lt;='This Week'!$B$4+6),AND(I57&gt;='This Week'!$B$4,I57&lt;='This Week'!$B$4+6))),"This week",""))</x:f>
      </x:c>
    </x:row>
    <x:row r="58" ht="44" customHeight="1">
      <x:c r="A58" s="30" t="str">
        <x:v>A-051</x:v>
      </x:c>
      <x:c r="B58" s="31"/>
      <x:c r="C58" s="31"/>
      <x:c r="D58" s="31"/>
      <x:c r="E58" s="31"/>
      <x:c r="F58" s="38"/>
      <x:c r="G58" s="35"/>
      <x:c r="H58" s="31"/>
      <x:c r="I58" s="35"/>
      <x:c r="J58" s="31"/>
      <x:c r="K58" s="31"/>
      <x:c r="L58" s="22" t="str">
        <x:f>IF(B58="","",IF(AND(G58&gt;0,G58&lt;TODAY(),H58="Agreed",E58&lt;&gt;"Delivered"),"Overdue",""))</x:f>
      </x:c>
      <x:c r="M58" s="22" t="str">
        <x:f>IF(B58="","",IF(AND(E58&lt;&gt;"Delivered",OR(AND(G58&gt;='This Week'!$B$4,G58&lt;='This Week'!$B$4+6),AND(I58&gt;='This Week'!$B$4,I58&lt;='This Week'!$B$4+6))),"This week",""))</x:f>
      </x:c>
    </x:row>
    <x:row r="59" ht="44" customHeight="1">
      <x:c r="A59" s="30" t="str">
        <x:v>A-052</x:v>
      </x:c>
      <x:c r="B59" s="31"/>
      <x:c r="C59" s="31"/>
      <x:c r="D59" s="31"/>
      <x:c r="E59" s="31"/>
      <x:c r="F59" s="38"/>
      <x:c r="G59" s="35"/>
      <x:c r="H59" s="31"/>
      <x:c r="I59" s="35"/>
      <x:c r="J59" s="31"/>
      <x:c r="K59" s="31"/>
      <x:c r="L59" s="22" t="str">
        <x:f>IF(B59="","",IF(AND(G59&gt;0,G59&lt;TODAY(),H59="Agreed",E59&lt;&gt;"Delivered"),"Overdue",""))</x:f>
      </x:c>
      <x:c r="M59" s="22" t="str">
        <x:f>IF(B59="","",IF(AND(E59&lt;&gt;"Delivered",OR(AND(G59&gt;='This Week'!$B$4,G59&lt;='This Week'!$B$4+6),AND(I59&gt;='This Week'!$B$4,I59&lt;='This Week'!$B$4+6))),"This week",""))</x:f>
      </x:c>
    </x:row>
    <x:row r="60" ht="44" customHeight="1">
      <x:c r="A60" s="30" t="str">
        <x:v>A-053</x:v>
      </x:c>
      <x:c r="B60" s="31"/>
      <x:c r="C60" s="31"/>
      <x:c r="D60" s="31"/>
      <x:c r="E60" s="31"/>
      <x:c r="F60" s="38"/>
      <x:c r="G60" s="35"/>
      <x:c r="H60" s="31"/>
      <x:c r="I60" s="35"/>
      <x:c r="J60" s="31"/>
      <x:c r="K60" s="31"/>
      <x:c r="L60" s="22" t="str">
        <x:f>IF(B60="","",IF(AND(G60&gt;0,G60&lt;TODAY(),H60="Agreed",E60&lt;&gt;"Delivered"),"Overdue",""))</x:f>
      </x:c>
      <x:c r="M60" s="22" t="str">
        <x:f>IF(B60="","",IF(AND(E60&lt;&gt;"Delivered",OR(AND(G60&gt;='This Week'!$B$4,G60&lt;='This Week'!$B$4+6),AND(I60&gt;='This Week'!$B$4,I60&lt;='This Week'!$B$4+6))),"This week",""))</x:f>
      </x:c>
    </x:row>
    <x:row r="61" ht="44" customHeight="1">
      <x:c r="A61" s="30" t="str">
        <x:v>A-054</x:v>
      </x:c>
      <x:c r="B61" s="31"/>
      <x:c r="C61" s="31"/>
      <x:c r="D61" s="31"/>
      <x:c r="E61" s="31"/>
      <x:c r="F61" s="38"/>
      <x:c r="G61" s="35"/>
      <x:c r="H61" s="31"/>
      <x:c r="I61" s="35"/>
      <x:c r="J61" s="31"/>
      <x:c r="K61" s="31"/>
      <x:c r="L61" s="22" t="str">
        <x:f>IF(B61="","",IF(AND(G61&gt;0,G61&lt;TODAY(),H61="Agreed",E61&lt;&gt;"Delivered"),"Overdue",""))</x:f>
      </x:c>
      <x:c r="M61" s="22" t="str">
        <x:f>IF(B61="","",IF(AND(E61&lt;&gt;"Delivered",OR(AND(G61&gt;='This Week'!$B$4,G61&lt;='This Week'!$B$4+6),AND(I61&gt;='This Week'!$B$4,I61&lt;='This Week'!$B$4+6))),"This week",""))</x:f>
      </x:c>
    </x:row>
    <x:row r="62" ht="44" customHeight="1">
      <x:c r="A62" s="30" t="str">
        <x:v>A-055</x:v>
      </x:c>
      <x:c r="B62" s="31"/>
      <x:c r="C62" s="31"/>
      <x:c r="D62" s="31"/>
      <x:c r="E62" s="31"/>
      <x:c r="F62" s="38"/>
      <x:c r="G62" s="35"/>
      <x:c r="H62" s="31"/>
      <x:c r="I62" s="35"/>
      <x:c r="J62" s="31"/>
      <x:c r="K62" s="31"/>
      <x:c r="L62" s="22" t="str">
        <x:f>IF(B62="","",IF(AND(G62&gt;0,G62&lt;TODAY(),H62="Agreed",E62&lt;&gt;"Delivered"),"Overdue",""))</x:f>
      </x:c>
      <x:c r="M62" s="22" t="str">
        <x:f>IF(B62="","",IF(AND(E62&lt;&gt;"Delivered",OR(AND(G62&gt;='This Week'!$B$4,G62&lt;='This Week'!$B$4+6),AND(I62&gt;='This Week'!$B$4,I62&lt;='This Week'!$B$4+6))),"This week",""))</x:f>
      </x:c>
    </x:row>
    <x:row r="63" ht="44" customHeight="1">
      <x:c r="A63" s="30" t="str">
        <x:v>A-056</x:v>
      </x:c>
      <x:c r="B63" s="31"/>
      <x:c r="C63" s="31"/>
      <x:c r="D63" s="31"/>
      <x:c r="E63" s="31"/>
      <x:c r="F63" s="38"/>
      <x:c r="G63" s="35"/>
      <x:c r="H63" s="31"/>
      <x:c r="I63" s="35"/>
      <x:c r="J63" s="31"/>
      <x:c r="K63" s="31"/>
      <x:c r="L63" s="22" t="str">
        <x:f>IF(B63="","",IF(AND(G63&gt;0,G63&lt;TODAY(),H63="Agreed",E63&lt;&gt;"Delivered"),"Overdue",""))</x:f>
      </x:c>
      <x:c r="M63" s="22" t="str">
        <x:f>IF(B63="","",IF(AND(E63&lt;&gt;"Delivered",OR(AND(G63&gt;='This Week'!$B$4,G63&lt;='This Week'!$B$4+6),AND(I63&gt;='This Week'!$B$4,I63&lt;='This Week'!$B$4+6))),"This week",""))</x:f>
      </x:c>
    </x:row>
    <x:row r="64" ht="44" customHeight="1">
      <x:c r="A64" s="30" t="str">
        <x:v>A-057</x:v>
      </x:c>
      <x:c r="B64" s="31"/>
      <x:c r="C64" s="31"/>
      <x:c r="D64" s="31"/>
      <x:c r="E64" s="31"/>
      <x:c r="F64" s="38"/>
      <x:c r="G64" s="35"/>
      <x:c r="H64" s="31"/>
      <x:c r="I64" s="35"/>
      <x:c r="J64" s="31"/>
      <x:c r="K64" s="31"/>
      <x:c r="L64" s="22" t="str">
        <x:f>IF(B64="","",IF(AND(G64&gt;0,G64&lt;TODAY(),H64="Agreed",E64&lt;&gt;"Delivered"),"Overdue",""))</x:f>
      </x:c>
      <x:c r="M64" s="22" t="str">
        <x:f>IF(B64="","",IF(AND(E64&lt;&gt;"Delivered",OR(AND(G64&gt;='This Week'!$B$4,G64&lt;='This Week'!$B$4+6),AND(I64&gt;='This Week'!$B$4,I64&lt;='This Week'!$B$4+6))),"This week",""))</x:f>
      </x:c>
    </x:row>
    <x:row r="65" ht="44" customHeight="1">
      <x:c r="A65" s="30" t="str">
        <x:v>A-058</x:v>
      </x:c>
      <x:c r="B65" s="31"/>
      <x:c r="C65" s="31"/>
      <x:c r="D65" s="31"/>
      <x:c r="E65" s="31"/>
      <x:c r="F65" s="38"/>
      <x:c r="G65" s="35"/>
      <x:c r="H65" s="31"/>
      <x:c r="I65" s="35"/>
      <x:c r="J65" s="31"/>
      <x:c r="K65" s="31"/>
      <x:c r="L65" s="22" t="str">
        <x:f>IF(B65="","",IF(AND(G65&gt;0,G65&lt;TODAY(),H65="Agreed",E65&lt;&gt;"Delivered"),"Overdue",""))</x:f>
      </x:c>
      <x:c r="M65" s="22" t="str">
        <x:f>IF(B65="","",IF(AND(E65&lt;&gt;"Delivered",OR(AND(G65&gt;='This Week'!$B$4,G65&lt;='This Week'!$B$4+6),AND(I65&gt;='This Week'!$B$4,I65&lt;='This Week'!$B$4+6))),"This week",""))</x:f>
      </x:c>
    </x:row>
    <x:row r="66" ht="44" customHeight="1">
      <x:c r="A66" s="30" t="str">
        <x:v>A-059</x:v>
      </x:c>
      <x:c r="B66" s="31"/>
      <x:c r="C66" s="31"/>
      <x:c r="D66" s="31"/>
      <x:c r="E66" s="31"/>
      <x:c r="F66" s="38"/>
      <x:c r="G66" s="35"/>
      <x:c r="H66" s="31"/>
      <x:c r="I66" s="35"/>
      <x:c r="J66" s="31"/>
      <x:c r="K66" s="31"/>
      <x:c r="L66" s="22" t="str">
        <x:f>IF(B66="","",IF(AND(G66&gt;0,G66&lt;TODAY(),H66="Agreed",E66&lt;&gt;"Delivered"),"Overdue",""))</x:f>
      </x:c>
      <x:c r="M66" s="22" t="str">
        <x:f>IF(B66="","",IF(AND(E66&lt;&gt;"Delivered",OR(AND(G66&gt;='This Week'!$B$4,G66&lt;='This Week'!$B$4+6),AND(I66&gt;='This Week'!$B$4,I66&lt;='This Week'!$B$4+6))),"This week",""))</x:f>
      </x:c>
    </x:row>
    <x:row r="67" ht="44" customHeight="1">
      <x:c r="A67" s="30" t="str">
        <x:v>A-060</x:v>
      </x:c>
      <x:c r="B67" s="31"/>
      <x:c r="C67" s="31"/>
      <x:c r="D67" s="31"/>
      <x:c r="E67" s="31"/>
      <x:c r="F67" s="38"/>
      <x:c r="G67" s="35"/>
      <x:c r="H67" s="31"/>
      <x:c r="I67" s="35"/>
      <x:c r="J67" s="31"/>
      <x:c r="K67" s="31"/>
      <x:c r="L67" s="22" t="str">
        <x:f>IF(B67="","",IF(AND(G67&gt;0,G67&lt;TODAY(),H67="Agreed",E67&lt;&gt;"Delivered"),"Overdue",""))</x:f>
      </x:c>
      <x:c r="M67" s="22" t="str">
        <x:f>IF(B67="","",IF(AND(E67&lt;&gt;"Delivered",OR(AND(G67&gt;='This Week'!$B$4,G67&lt;='This Week'!$B$4+6),AND(I67&gt;='This Week'!$B$4,I67&lt;='This Week'!$B$4+6))),"This week",""))</x:f>
      </x:c>
    </x:row>
    <x:row r="68" ht="44" customHeight="1">
      <x:c r="A68" s="30" t="str">
        <x:v>A-061</x:v>
      </x:c>
      <x:c r="B68" s="31"/>
      <x:c r="C68" s="31"/>
      <x:c r="D68" s="31"/>
      <x:c r="E68" s="31"/>
      <x:c r="F68" s="38"/>
      <x:c r="G68" s="35"/>
      <x:c r="H68" s="31"/>
      <x:c r="I68" s="35"/>
      <x:c r="J68" s="31"/>
      <x:c r="K68" s="31"/>
      <x:c r="L68" s="22" t="str">
        <x:f>IF(B68="","",IF(AND(G68&gt;0,G68&lt;TODAY(),H68="Agreed",E68&lt;&gt;"Delivered"),"Overdue",""))</x:f>
      </x:c>
      <x:c r="M68" s="22" t="str">
        <x:f>IF(B68="","",IF(AND(E68&lt;&gt;"Delivered",OR(AND(G68&gt;='This Week'!$B$4,G68&lt;='This Week'!$B$4+6),AND(I68&gt;='This Week'!$B$4,I68&lt;='This Week'!$B$4+6))),"This week",""))</x:f>
      </x:c>
    </x:row>
    <x:row r="69" ht="44" customHeight="1">
      <x:c r="A69" s="30" t="str">
        <x:v>A-062</x:v>
      </x:c>
      <x:c r="B69" s="31"/>
      <x:c r="C69" s="31"/>
      <x:c r="D69" s="31"/>
      <x:c r="E69" s="31"/>
      <x:c r="F69" s="38"/>
      <x:c r="G69" s="35"/>
      <x:c r="H69" s="31"/>
      <x:c r="I69" s="35"/>
      <x:c r="J69" s="31"/>
      <x:c r="K69" s="31"/>
      <x:c r="L69" s="22" t="str">
        <x:f>IF(B69="","",IF(AND(G69&gt;0,G69&lt;TODAY(),H69="Agreed",E69&lt;&gt;"Delivered"),"Overdue",""))</x:f>
      </x:c>
      <x:c r="M69" s="22" t="str">
        <x:f>IF(B69="","",IF(AND(E69&lt;&gt;"Delivered",OR(AND(G69&gt;='This Week'!$B$4,G69&lt;='This Week'!$B$4+6),AND(I69&gt;='This Week'!$B$4,I69&lt;='This Week'!$B$4+6))),"This week",""))</x:f>
      </x:c>
    </x:row>
    <x:row r="70" ht="44" customHeight="1">
      <x:c r="A70" s="30" t="str">
        <x:v>A-063</x:v>
      </x:c>
      <x:c r="B70" s="31"/>
      <x:c r="C70" s="31"/>
      <x:c r="D70" s="31"/>
      <x:c r="E70" s="31"/>
      <x:c r="F70" s="38"/>
      <x:c r="G70" s="35"/>
      <x:c r="H70" s="31"/>
      <x:c r="I70" s="35"/>
      <x:c r="J70" s="31"/>
      <x:c r="K70" s="31"/>
      <x:c r="L70" s="22" t="str">
        <x:f>IF(B70="","",IF(AND(G70&gt;0,G70&lt;TODAY(),H70="Agreed",E70&lt;&gt;"Delivered"),"Overdue",""))</x:f>
      </x:c>
      <x:c r="M70" s="22" t="str">
        <x:f>IF(B70="","",IF(AND(E70&lt;&gt;"Delivered",OR(AND(G70&gt;='This Week'!$B$4,G70&lt;='This Week'!$B$4+6),AND(I70&gt;='This Week'!$B$4,I70&lt;='This Week'!$B$4+6))),"This week",""))</x:f>
      </x:c>
    </x:row>
    <x:row r="71" ht="44" customHeight="1">
      <x:c r="A71" s="30" t="str">
        <x:v>A-064</x:v>
      </x:c>
      <x:c r="B71" s="31"/>
      <x:c r="C71" s="31"/>
      <x:c r="D71" s="31"/>
      <x:c r="E71" s="31"/>
      <x:c r="F71" s="38"/>
      <x:c r="G71" s="35"/>
      <x:c r="H71" s="31"/>
      <x:c r="I71" s="35"/>
      <x:c r="J71" s="31"/>
      <x:c r="K71" s="31"/>
      <x:c r="L71" s="22" t="str">
        <x:f>IF(B71="","",IF(AND(G71&gt;0,G71&lt;TODAY(),H71="Agreed",E71&lt;&gt;"Delivered"),"Overdue",""))</x:f>
      </x:c>
      <x:c r="M71" s="22" t="str">
        <x:f>IF(B71="","",IF(AND(E71&lt;&gt;"Delivered",OR(AND(G71&gt;='This Week'!$B$4,G71&lt;='This Week'!$B$4+6),AND(I71&gt;='This Week'!$B$4,I71&lt;='This Week'!$B$4+6))),"This week",""))</x:f>
      </x:c>
    </x:row>
    <x:row r="72" ht="44" customHeight="1">
      <x:c r="A72" s="30" t="str">
        <x:v>A-065</x:v>
      </x:c>
      <x:c r="B72" s="31"/>
      <x:c r="C72" s="31"/>
      <x:c r="D72" s="31"/>
      <x:c r="E72" s="31"/>
      <x:c r="F72" s="38"/>
      <x:c r="G72" s="35"/>
      <x:c r="H72" s="31"/>
      <x:c r="I72" s="35"/>
      <x:c r="J72" s="31"/>
      <x:c r="K72" s="31"/>
      <x:c r="L72" s="22" t="str">
        <x:f>IF(B72="","",IF(AND(G72&gt;0,G72&lt;TODAY(),H72="Agreed",E72&lt;&gt;"Delivered"),"Overdue",""))</x:f>
      </x:c>
      <x:c r="M72" s="22" t="str">
        <x:f>IF(B72="","",IF(AND(E72&lt;&gt;"Delivered",OR(AND(G72&gt;='This Week'!$B$4,G72&lt;='This Week'!$B$4+6),AND(I72&gt;='This Week'!$B$4,I72&lt;='This Week'!$B$4+6))),"This week",""))</x:f>
      </x:c>
    </x:row>
    <x:row r="73" ht="44" customHeight="1">
      <x:c r="A73" s="30" t="str">
        <x:v>A-066</x:v>
      </x:c>
      <x:c r="B73" s="31"/>
      <x:c r="C73" s="31"/>
      <x:c r="D73" s="31"/>
      <x:c r="E73" s="31"/>
      <x:c r="F73" s="38"/>
      <x:c r="G73" s="35"/>
      <x:c r="H73" s="31"/>
      <x:c r="I73" s="35"/>
      <x:c r="J73" s="31"/>
      <x:c r="K73" s="31"/>
      <x:c r="L73" s="22" t="str">
        <x:f>IF(B73="","",IF(AND(G73&gt;0,G73&lt;TODAY(),H73="Agreed",E73&lt;&gt;"Delivered"),"Overdue",""))</x:f>
      </x:c>
      <x:c r="M73" s="22" t="str">
        <x:f>IF(B73="","",IF(AND(E73&lt;&gt;"Delivered",OR(AND(G73&gt;='This Week'!$B$4,G73&lt;='This Week'!$B$4+6),AND(I73&gt;='This Week'!$B$4,I73&lt;='This Week'!$B$4+6))),"This week",""))</x:f>
      </x:c>
    </x:row>
    <x:row r="74" ht="44" customHeight="1">
      <x:c r="A74" s="30" t="str">
        <x:v>A-067</x:v>
      </x:c>
      <x:c r="B74" s="31"/>
      <x:c r="C74" s="31"/>
      <x:c r="D74" s="31"/>
      <x:c r="E74" s="31"/>
      <x:c r="F74" s="38"/>
      <x:c r="G74" s="35"/>
      <x:c r="H74" s="31"/>
      <x:c r="I74" s="35"/>
      <x:c r="J74" s="31"/>
      <x:c r="K74" s="31"/>
      <x:c r="L74" s="22" t="str">
        <x:f>IF(B74="","",IF(AND(G74&gt;0,G74&lt;TODAY(),H74="Agreed",E74&lt;&gt;"Delivered"),"Overdue",""))</x:f>
      </x:c>
      <x:c r="M74" s="22" t="str">
        <x:f>IF(B74="","",IF(AND(E74&lt;&gt;"Delivered",OR(AND(G74&gt;='This Week'!$B$4,G74&lt;='This Week'!$B$4+6),AND(I74&gt;='This Week'!$B$4,I74&lt;='This Week'!$B$4+6))),"This week",""))</x:f>
      </x:c>
    </x:row>
    <x:row r="75" ht="44" customHeight="1">
      <x:c r="A75" s="30" t="str">
        <x:v>A-068</x:v>
      </x:c>
      <x:c r="B75" s="31"/>
      <x:c r="C75" s="31"/>
      <x:c r="D75" s="31"/>
      <x:c r="E75" s="31"/>
      <x:c r="F75" s="38"/>
      <x:c r="G75" s="35"/>
      <x:c r="H75" s="31"/>
      <x:c r="I75" s="35"/>
      <x:c r="J75" s="31"/>
      <x:c r="K75" s="31"/>
      <x:c r="L75" s="22" t="str">
        <x:f>IF(B75="","",IF(AND(G75&gt;0,G75&lt;TODAY(),H75="Agreed",E75&lt;&gt;"Delivered"),"Overdue",""))</x:f>
      </x:c>
      <x:c r="M75" s="22" t="str">
        <x:f>IF(B75="","",IF(AND(E75&lt;&gt;"Delivered",OR(AND(G75&gt;='This Week'!$B$4,G75&lt;='This Week'!$B$4+6),AND(I75&gt;='This Week'!$B$4,I75&lt;='This Week'!$B$4+6))),"This week",""))</x:f>
      </x:c>
    </x:row>
    <x:row r="76" ht="44" customHeight="1">
      <x:c r="A76" s="30" t="str">
        <x:v>A-069</x:v>
      </x:c>
      <x:c r="B76" s="31"/>
      <x:c r="C76" s="31"/>
      <x:c r="D76" s="31"/>
      <x:c r="E76" s="31"/>
      <x:c r="F76" s="38"/>
      <x:c r="G76" s="35"/>
      <x:c r="H76" s="31"/>
      <x:c r="I76" s="35"/>
      <x:c r="J76" s="31"/>
      <x:c r="K76" s="31"/>
      <x:c r="L76" s="22" t="str">
        <x:f>IF(B76="","",IF(AND(G76&gt;0,G76&lt;TODAY(),H76="Agreed",E76&lt;&gt;"Delivered"),"Overdue",""))</x:f>
      </x:c>
      <x:c r="M76" s="22" t="str">
        <x:f>IF(B76="","",IF(AND(E76&lt;&gt;"Delivered",OR(AND(G76&gt;='This Week'!$B$4,G76&lt;='This Week'!$B$4+6),AND(I76&gt;='This Week'!$B$4,I76&lt;='This Week'!$B$4+6))),"This week",""))</x:f>
      </x:c>
    </x:row>
    <x:row r="77" ht="44" customHeight="1">
      <x:c r="A77" s="30" t="str">
        <x:v>A-070</x:v>
      </x:c>
      <x:c r="B77" s="31"/>
      <x:c r="C77" s="31"/>
      <x:c r="D77" s="31"/>
      <x:c r="E77" s="31"/>
      <x:c r="F77" s="38"/>
      <x:c r="G77" s="35"/>
      <x:c r="H77" s="31"/>
      <x:c r="I77" s="35"/>
      <x:c r="J77" s="31"/>
      <x:c r="K77" s="31"/>
      <x:c r="L77" s="22" t="str">
        <x:f>IF(B77="","",IF(AND(G77&gt;0,G77&lt;TODAY(),H77="Agreed",E77&lt;&gt;"Delivered"),"Overdue",""))</x:f>
      </x:c>
      <x:c r="M77" s="22" t="str">
        <x:f>IF(B77="","",IF(AND(E77&lt;&gt;"Delivered",OR(AND(G77&gt;='This Week'!$B$4,G77&lt;='This Week'!$B$4+6),AND(I77&gt;='This Week'!$B$4,I77&lt;='This Week'!$B$4+6))),"This week",""))</x:f>
      </x:c>
    </x:row>
    <x:row r="78" ht="44" customHeight="1">
      <x:c r="A78" s="30" t="str">
        <x:v>A-071</x:v>
      </x:c>
      <x:c r="B78" s="31"/>
      <x:c r="C78" s="31"/>
      <x:c r="D78" s="31"/>
      <x:c r="E78" s="31"/>
      <x:c r="F78" s="38"/>
      <x:c r="G78" s="35"/>
      <x:c r="H78" s="31"/>
      <x:c r="I78" s="35"/>
      <x:c r="J78" s="31"/>
      <x:c r="K78" s="31"/>
      <x:c r="L78" s="22" t="str">
        <x:f>IF(B78="","",IF(AND(G78&gt;0,G78&lt;TODAY(),H78="Agreed",E78&lt;&gt;"Delivered"),"Overdue",""))</x:f>
      </x:c>
      <x:c r="M78" s="22" t="str">
        <x:f>IF(B78="","",IF(AND(E78&lt;&gt;"Delivered",OR(AND(G78&gt;='This Week'!$B$4,G78&lt;='This Week'!$B$4+6),AND(I78&gt;='This Week'!$B$4,I78&lt;='This Week'!$B$4+6))),"This week",""))</x:f>
      </x:c>
    </x:row>
    <x:row r="79" ht="44" customHeight="1">
      <x:c r="A79" s="30" t="str">
        <x:v>A-072</x:v>
      </x:c>
      <x:c r="B79" s="31"/>
      <x:c r="C79" s="31"/>
      <x:c r="D79" s="31"/>
      <x:c r="E79" s="31"/>
      <x:c r="F79" s="38"/>
      <x:c r="G79" s="35"/>
      <x:c r="H79" s="31"/>
      <x:c r="I79" s="35"/>
      <x:c r="J79" s="31"/>
      <x:c r="K79" s="31"/>
      <x:c r="L79" s="22" t="str">
        <x:f>IF(B79="","",IF(AND(G79&gt;0,G79&lt;TODAY(),H79="Agreed",E79&lt;&gt;"Delivered"),"Overdue",""))</x:f>
      </x:c>
      <x:c r="M79" s="22" t="str">
        <x:f>IF(B79="","",IF(AND(E79&lt;&gt;"Delivered",OR(AND(G79&gt;='This Week'!$B$4,G79&lt;='This Week'!$B$4+6),AND(I79&gt;='This Week'!$B$4,I79&lt;='This Week'!$B$4+6))),"This week",""))</x:f>
      </x:c>
    </x:row>
    <x:row r="80" ht="44" customHeight="1">
      <x:c r="A80" s="30" t="str">
        <x:v>A-073</x:v>
      </x:c>
      <x:c r="B80" s="31"/>
      <x:c r="C80" s="31"/>
      <x:c r="D80" s="31"/>
      <x:c r="E80" s="31"/>
      <x:c r="F80" s="38"/>
      <x:c r="G80" s="35"/>
      <x:c r="H80" s="31"/>
      <x:c r="I80" s="35"/>
      <x:c r="J80" s="31"/>
      <x:c r="K80" s="31"/>
      <x:c r="L80" s="22" t="str">
        <x:f>IF(B80="","",IF(AND(G80&gt;0,G80&lt;TODAY(),H80="Agreed",E80&lt;&gt;"Delivered"),"Overdue",""))</x:f>
      </x:c>
      <x:c r="M80" s="22" t="str">
        <x:f>IF(B80="","",IF(AND(E80&lt;&gt;"Delivered",OR(AND(G80&gt;='This Week'!$B$4,G80&lt;='This Week'!$B$4+6),AND(I80&gt;='This Week'!$B$4,I80&lt;='This Week'!$B$4+6))),"This week",""))</x:f>
      </x:c>
    </x:row>
    <x:row r="81" ht="44" customHeight="1">
      <x:c r="A81" s="30" t="str">
        <x:v>A-074</x:v>
      </x:c>
      <x:c r="B81" s="31"/>
      <x:c r="C81" s="31"/>
      <x:c r="D81" s="31"/>
      <x:c r="E81" s="31"/>
      <x:c r="F81" s="38"/>
      <x:c r="G81" s="35"/>
      <x:c r="H81" s="31"/>
      <x:c r="I81" s="35"/>
      <x:c r="J81" s="31"/>
      <x:c r="K81" s="31"/>
      <x:c r="L81" s="22" t="str">
        <x:f>IF(B81="","",IF(AND(G81&gt;0,G81&lt;TODAY(),H81="Agreed",E81&lt;&gt;"Delivered"),"Overdue",""))</x:f>
      </x:c>
      <x:c r="M81" s="22" t="str">
        <x:f>IF(B81="","",IF(AND(E81&lt;&gt;"Delivered",OR(AND(G81&gt;='This Week'!$B$4,G81&lt;='This Week'!$B$4+6),AND(I81&gt;='This Week'!$B$4,I81&lt;='This Week'!$B$4+6))),"This week",""))</x:f>
      </x:c>
    </x:row>
    <x:row r="82" ht="44" customHeight="1">
      <x:c r="A82" s="30" t="str">
        <x:v>A-075</x:v>
      </x:c>
      <x:c r="B82" s="31"/>
      <x:c r="C82" s="31"/>
      <x:c r="D82" s="31"/>
      <x:c r="E82" s="31"/>
      <x:c r="F82" s="38"/>
      <x:c r="G82" s="35"/>
      <x:c r="H82" s="31"/>
      <x:c r="I82" s="35"/>
      <x:c r="J82" s="31"/>
      <x:c r="K82" s="31"/>
      <x:c r="L82" s="22" t="str">
        <x:f>IF(B82="","",IF(AND(G82&gt;0,G82&lt;TODAY(),H82="Agreed",E82&lt;&gt;"Delivered"),"Overdue",""))</x:f>
      </x:c>
      <x:c r="M82" s="22" t="str">
        <x:f>IF(B82="","",IF(AND(E82&lt;&gt;"Delivered",OR(AND(G82&gt;='This Week'!$B$4,G82&lt;='This Week'!$B$4+6),AND(I82&gt;='This Week'!$B$4,I82&lt;='This Week'!$B$4+6))),"This week",""))</x:f>
      </x:c>
    </x:row>
    <x:row r="83" ht="44" customHeight="1">
      <x:c r="A83" s="30" t="str">
        <x:v>A-076</x:v>
      </x:c>
      <x:c r="B83" s="31"/>
      <x:c r="C83" s="31"/>
      <x:c r="D83" s="31"/>
      <x:c r="E83" s="31"/>
      <x:c r="F83" s="38"/>
      <x:c r="G83" s="35"/>
      <x:c r="H83" s="31"/>
      <x:c r="I83" s="35"/>
      <x:c r="J83" s="31"/>
      <x:c r="K83" s="31"/>
      <x:c r="L83" s="22" t="str">
        <x:f>IF(B83="","",IF(AND(G83&gt;0,G83&lt;TODAY(),H83="Agreed",E83&lt;&gt;"Delivered"),"Overdue",""))</x:f>
      </x:c>
      <x:c r="M83" s="22" t="str">
        <x:f>IF(B83="","",IF(AND(E83&lt;&gt;"Delivered",OR(AND(G83&gt;='This Week'!$B$4,G83&lt;='This Week'!$B$4+6),AND(I83&gt;='This Week'!$B$4,I83&lt;='This Week'!$B$4+6))),"This week",""))</x:f>
      </x:c>
    </x:row>
    <x:row r="84" ht="44" customHeight="1">
      <x:c r="A84" s="30" t="str">
        <x:v>A-077</x:v>
      </x:c>
      <x:c r="B84" s="31"/>
      <x:c r="C84" s="31"/>
      <x:c r="D84" s="31"/>
      <x:c r="E84" s="31"/>
      <x:c r="F84" s="38"/>
      <x:c r="G84" s="35"/>
      <x:c r="H84" s="31"/>
      <x:c r="I84" s="35"/>
      <x:c r="J84" s="31"/>
      <x:c r="K84" s="31"/>
      <x:c r="L84" s="22" t="str">
        <x:f>IF(B84="","",IF(AND(G84&gt;0,G84&lt;TODAY(),H84="Agreed",E84&lt;&gt;"Delivered"),"Overdue",""))</x:f>
      </x:c>
      <x:c r="M84" s="22" t="str">
        <x:f>IF(B84="","",IF(AND(E84&lt;&gt;"Delivered",OR(AND(G84&gt;='This Week'!$B$4,G84&lt;='This Week'!$B$4+6),AND(I84&gt;='This Week'!$B$4,I84&lt;='This Week'!$B$4+6))),"This week",""))</x:f>
      </x:c>
    </x:row>
    <x:row r="85" ht="44" customHeight="1">
      <x:c r="A85" s="30" t="str">
        <x:v>A-078</x:v>
      </x:c>
      <x:c r="B85" s="31"/>
      <x:c r="C85" s="31"/>
      <x:c r="D85" s="31"/>
      <x:c r="E85" s="31"/>
      <x:c r="F85" s="38"/>
      <x:c r="G85" s="35"/>
      <x:c r="H85" s="31"/>
      <x:c r="I85" s="35"/>
      <x:c r="J85" s="31"/>
      <x:c r="K85" s="31"/>
      <x:c r="L85" s="22" t="str">
        <x:f>IF(B85="","",IF(AND(G85&gt;0,G85&lt;TODAY(),H85="Agreed",E85&lt;&gt;"Delivered"),"Overdue",""))</x:f>
      </x:c>
      <x:c r="M85" s="22" t="str">
        <x:f>IF(B85="","",IF(AND(E85&lt;&gt;"Delivered",OR(AND(G85&gt;='This Week'!$B$4,G85&lt;='This Week'!$B$4+6),AND(I85&gt;='This Week'!$B$4,I85&lt;='This Week'!$B$4+6))),"This week",""))</x:f>
      </x:c>
    </x:row>
    <x:row r="86" ht="44" customHeight="1">
      <x:c r="A86" s="30" t="str">
        <x:v>A-079</x:v>
      </x:c>
      <x:c r="B86" s="31"/>
      <x:c r="C86" s="31"/>
      <x:c r="D86" s="31"/>
      <x:c r="E86" s="31"/>
      <x:c r="F86" s="38"/>
      <x:c r="G86" s="35"/>
      <x:c r="H86" s="31"/>
      <x:c r="I86" s="35"/>
      <x:c r="J86" s="31"/>
      <x:c r="K86" s="31"/>
      <x:c r="L86" s="22" t="str">
        <x:f>IF(B86="","",IF(AND(G86&gt;0,G86&lt;TODAY(),H86="Agreed",E86&lt;&gt;"Delivered"),"Overdue",""))</x:f>
      </x:c>
      <x:c r="M86" s="22" t="str">
        <x:f>IF(B86="","",IF(AND(E86&lt;&gt;"Delivered",OR(AND(G86&gt;='This Week'!$B$4,G86&lt;='This Week'!$B$4+6),AND(I86&gt;='This Week'!$B$4,I86&lt;='This Week'!$B$4+6))),"This week",""))</x:f>
      </x:c>
    </x:row>
    <x:row r="87" ht="44" customHeight="1">
      <x:c r="A87" s="30" t="str">
        <x:v>A-080</x:v>
      </x:c>
      <x:c r="B87" s="31"/>
      <x:c r="C87" s="31"/>
      <x:c r="D87" s="31"/>
      <x:c r="E87" s="31"/>
      <x:c r="F87" s="38"/>
      <x:c r="G87" s="35"/>
      <x:c r="H87" s="31"/>
      <x:c r="I87" s="35"/>
      <x:c r="J87" s="31"/>
      <x:c r="K87" s="31"/>
      <x:c r="L87" s="22" t="str">
        <x:f>IF(B87="","",IF(AND(G87&gt;0,G87&lt;TODAY(),H87="Agreed",E87&lt;&gt;"Delivered"),"Overdue",""))</x:f>
      </x:c>
      <x:c r="M87" s="22" t="str">
        <x:f>IF(B87="","",IF(AND(E87&lt;&gt;"Delivered",OR(AND(G87&gt;='This Week'!$B$4,G87&lt;='This Week'!$B$4+6),AND(I87&gt;='This Week'!$B$4,I87&lt;='This Week'!$B$4+6))),"This week",""))</x:f>
      </x:c>
    </x:row>
    <x:row r="88" ht="44" customHeight="1">
      <x:c r="A88" s="30" t="str">
        <x:v>A-081</x:v>
      </x:c>
      <x:c r="B88" s="31"/>
      <x:c r="C88" s="31"/>
      <x:c r="D88" s="31"/>
      <x:c r="E88" s="31"/>
      <x:c r="F88" s="38"/>
      <x:c r="G88" s="35"/>
      <x:c r="H88" s="31"/>
      <x:c r="I88" s="35"/>
      <x:c r="J88" s="31"/>
      <x:c r="K88" s="31"/>
      <x:c r="L88" s="22" t="str">
        <x:f>IF(B88="","",IF(AND(G88&gt;0,G88&lt;TODAY(),H88="Agreed",E88&lt;&gt;"Delivered"),"Overdue",""))</x:f>
      </x:c>
      <x:c r="M88" s="22" t="str">
        <x:f>IF(B88="","",IF(AND(E88&lt;&gt;"Delivered",OR(AND(G88&gt;='This Week'!$B$4,G88&lt;='This Week'!$B$4+6),AND(I88&gt;='This Week'!$B$4,I88&lt;='This Week'!$B$4+6))),"This week",""))</x:f>
      </x:c>
    </x:row>
    <x:row r="89" ht="44" customHeight="1">
      <x:c r="A89" s="30" t="str">
        <x:v>A-082</x:v>
      </x:c>
      <x:c r="B89" s="31"/>
      <x:c r="C89" s="31"/>
      <x:c r="D89" s="31"/>
      <x:c r="E89" s="31"/>
      <x:c r="F89" s="38"/>
      <x:c r="G89" s="35"/>
      <x:c r="H89" s="31"/>
      <x:c r="I89" s="35"/>
      <x:c r="J89" s="31"/>
      <x:c r="K89" s="31"/>
      <x:c r="L89" s="22" t="str">
        <x:f>IF(B89="","",IF(AND(G89&gt;0,G89&lt;TODAY(),H89="Agreed",E89&lt;&gt;"Delivered"),"Overdue",""))</x:f>
      </x:c>
      <x:c r="M89" s="22" t="str">
        <x:f>IF(B89="","",IF(AND(E89&lt;&gt;"Delivered",OR(AND(G89&gt;='This Week'!$B$4,G89&lt;='This Week'!$B$4+6),AND(I89&gt;='This Week'!$B$4,I89&lt;='This Week'!$B$4+6))),"This week",""))</x:f>
      </x:c>
    </x:row>
    <x:row r="90" ht="44" customHeight="1">
      <x:c r="A90" s="30" t="str">
        <x:v>A-083</x:v>
      </x:c>
      <x:c r="B90" s="31"/>
      <x:c r="C90" s="31"/>
      <x:c r="D90" s="31"/>
      <x:c r="E90" s="31"/>
      <x:c r="F90" s="38"/>
      <x:c r="G90" s="35"/>
      <x:c r="H90" s="31"/>
      <x:c r="I90" s="35"/>
      <x:c r="J90" s="31"/>
      <x:c r="K90" s="31"/>
      <x:c r="L90" s="22" t="str">
        <x:f>IF(B90="","",IF(AND(G90&gt;0,G90&lt;TODAY(),H90="Agreed",E90&lt;&gt;"Delivered"),"Overdue",""))</x:f>
      </x:c>
      <x:c r="M90" s="22" t="str">
        <x:f>IF(B90="","",IF(AND(E90&lt;&gt;"Delivered",OR(AND(G90&gt;='This Week'!$B$4,G90&lt;='This Week'!$B$4+6),AND(I90&gt;='This Week'!$B$4,I90&lt;='This Week'!$B$4+6))),"This week",""))</x:f>
      </x:c>
    </x:row>
    <x:row r="91" ht="44" customHeight="1">
      <x:c r="A91" s="30" t="str">
        <x:v>A-084</x:v>
      </x:c>
      <x:c r="B91" s="31"/>
      <x:c r="C91" s="31"/>
      <x:c r="D91" s="31"/>
      <x:c r="E91" s="31"/>
      <x:c r="F91" s="38"/>
      <x:c r="G91" s="35"/>
      <x:c r="H91" s="31"/>
      <x:c r="I91" s="35"/>
      <x:c r="J91" s="31"/>
      <x:c r="K91" s="31"/>
      <x:c r="L91" s="22" t="str">
        <x:f>IF(B91="","",IF(AND(G91&gt;0,G91&lt;TODAY(),H91="Agreed",E91&lt;&gt;"Delivered"),"Overdue",""))</x:f>
      </x:c>
      <x:c r="M91" s="22" t="str">
        <x:f>IF(B91="","",IF(AND(E91&lt;&gt;"Delivered",OR(AND(G91&gt;='This Week'!$B$4,G91&lt;='This Week'!$B$4+6),AND(I91&gt;='This Week'!$B$4,I91&lt;='This Week'!$B$4+6))),"This week",""))</x:f>
      </x:c>
    </x:row>
    <x:row r="92" ht="44" customHeight="1">
      <x:c r="A92" s="30" t="str">
        <x:v>A-085</x:v>
      </x:c>
      <x:c r="B92" s="31"/>
      <x:c r="C92" s="31"/>
      <x:c r="D92" s="31"/>
      <x:c r="E92" s="31"/>
      <x:c r="F92" s="38"/>
      <x:c r="G92" s="35"/>
      <x:c r="H92" s="31"/>
      <x:c r="I92" s="35"/>
      <x:c r="J92" s="31"/>
      <x:c r="K92" s="31"/>
      <x:c r="L92" s="22" t="str">
        <x:f>IF(B92="","",IF(AND(G92&gt;0,G92&lt;TODAY(),H92="Agreed",E92&lt;&gt;"Delivered"),"Overdue",""))</x:f>
      </x:c>
      <x:c r="M92" s="22" t="str">
        <x:f>IF(B92="","",IF(AND(E92&lt;&gt;"Delivered",OR(AND(G92&gt;='This Week'!$B$4,G92&lt;='This Week'!$B$4+6),AND(I92&gt;='This Week'!$B$4,I92&lt;='This Week'!$B$4+6))),"This week",""))</x:f>
      </x:c>
    </x:row>
    <x:row r="93" ht="44" customHeight="1">
      <x:c r="A93" s="30" t="str">
        <x:v>A-086</x:v>
      </x:c>
      <x:c r="B93" s="31"/>
      <x:c r="C93" s="31"/>
      <x:c r="D93" s="31"/>
      <x:c r="E93" s="31"/>
      <x:c r="F93" s="38"/>
      <x:c r="G93" s="35"/>
      <x:c r="H93" s="31"/>
      <x:c r="I93" s="35"/>
      <x:c r="J93" s="31"/>
      <x:c r="K93" s="31"/>
      <x:c r="L93" s="22" t="str">
        <x:f>IF(B93="","",IF(AND(G93&gt;0,G93&lt;TODAY(),H93="Agreed",E93&lt;&gt;"Delivered"),"Overdue",""))</x:f>
      </x:c>
      <x:c r="M93" s="22" t="str">
        <x:f>IF(B93="","",IF(AND(E93&lt;&gt;"Delivered",OR(AND(G93&gt;='This Week'!$B$4,G93&lt;='This Week'!$B$4+6),AND(I93&gt;='This Week'!$B$4,I93&lt;='This Week'!$B$4+6))),"This week",""))</x:f>
      </x:c>
    </x:row>
    <x:row r="94" ht="44" customHeight="1">
      <x:c r="A94" s="30" t="str">
        <x:v>A-087</x:v>
      </x:c>
      <x:c r="B94" s="31"/>
      <x:c r="C94" s="31"/>
      <x:c r="D94" s="31"/>
      <x:c r="E94" s="31"/>
      <x:c r="F94" s="38"/>
      <x:c r="G94" s="35"/>
      <x:c r="H94" s="31"/>
      <x:c r="I94" s="35"/>
      <x:c r="J94" s="31"/>
      <x:c r="K94" s="31"/>
      <x:c r="L94" s="22" t="str">
        <x:f>IF(B94="","",IF(AND(G94&gt;0,G94&lt;TODAY(),H94="Agreed",E94&lt;&gt;"Delivered"),"Overdue",""))</x:f>
      </x:c>
      <x:c r="M94" s="22" t="str">
        <x:f>IF(B94="","",IF(AND(E94&lt;&gt;"Delivered",OR(AND(G94&gt;='This Week'!$B$4,G94&lt;='This Week'!$B$4+6),AND(I94&gt;='This Week'!$B$4,I94&lt;='This Week'!$B$4+6))),"This week",""))</x:f>
      </x:c>
    </x:row>
    <x:row r="95" ht="44" customHeight="1">
      <x:c r="A95" s="30" t="str">
        <x:v>A-088</x:v>
      </x:c>
      <x:c r="B95" s="31"/>
      <x:c r="C95" s="31"/>
      <x:c r="D95" s="31"/>
      <x:c r="E95" s="31"/>
      <x:c r="F95" s="38"/>
      <x:c r="G95" s="35"/>
      <x:c r="H95" s="31"/>
      <x:c r="I95" s="35"/>
      <x:c r="J95" s="31"/>
      <x:c r="K95" s="31"/>
      <x:c r="L95" s="22" t="str">
        <x:f>IF(B95="","",IF(AND(G95&gt;0,G95&lt;TODAY(),H95="Agreed",E95&lt;&gt;"Delivered"),"Overdue",""))</x:f>
      </x:c>
      <x:c r="M95" s="22" t="str">
        <x:f>IF(B95="","",IF(AND(E95&lt;&gt;"Delivered",OR(AND(G95&gt;='This Week'!$B$4,G95&lt;='This Week'!$B$4+6),AND(I95&gt;='This Week'!$B$4,I95&lt;='This Week'!$B$4+6))),"This week",""))</x:f>
      </x:c>
    </x:row>
    <x:row r="96" ht="44" customHeight="1">
      <x:c r="A96" s="30" t="str">
        <x:v>A-089</x:v>
      </x:c>
      <x:c r="B96" s="31"/>
      <x:c r="C96" s="31"/>
      <x:c r="D96" s="31"/>
      <x:c r="E96" s="31"/>
      <x:c r="F96" s="38"/>
      <x:c r="G96" s="35"/>
      <x:c r="H96" s="31"/>
      <x:c r="I96" s="35"/>
      <x:c r="J96" s="31"/>
      <x:c r="K96" s="31"/>
      <x:c r="L96" s="22" t="str">
        <x:f>IF(B96="","",IF(AND(G96&gt;0,G96&lt;TODAY(),H96="Agreed",E96&lt;&gt;"Delivered"),"Overdue",""))</x:f>
      </x:c>
      <x:c r="M96" s="22" t="str">
        <x:f>IF(B96="","",IF(AND(E96&lt;&gt;"Delivered",OR(AND(G96&gt;='This Week'!$B$4,G96&lt;='This Week'!$B$4+6),AND(I96&gt;='This Week'!$B$4,I96&lt;='This Week'!$B$4+6))),"This week",""))</x:f>
      </x:c>
    </x:row>
    <x:row r="97" ht="44" customHeight="1">
      <x:c r="A97" s="30" t="str">
        <x:v>A-090</x:v>
      </x:c>
      <x:c r="B97" s="31"/>
      <x:c r="C97" s="31"/>
      <x:c r="D97" s="31"/>
      <x:c r="E97" s="31"/>
      <x:c r="F97" s="38"/>
      <x:c r="G97" s="35"/>
      <x:c r="H97" s="31"/>
      <x:c r="I97" s="35"/>
      <x:c r="J97" s="31"/>
      <x:c r="K97" s="31"/>
      <x:c r="L97" s="22" t="str">
        <x:f>IF(B97="","",IF(AND(G97&gt;0,G97&lt;TODAY(),H97="Agreed",E97&lt;&gt;"Delivered"),"Overdue",""))</x:f>
      </x:c>
      <x:c r="M97" s="22" t="str">
        <x:f>IF(B97="","",IF(AND(E97&lt;&gt;"Delivered",OR(AND(G97&gt;='This Week'!$B$4,G97&lt;='This Week'!$B$4+6),AND(I97&gt;='This Week'!$B$4,I97&lt;='This Week'!$B$4+6))),"This week",""))</x:f>
      </x:c>
    </x:row>
    <x:row r="98" ht="44" customHeight="1">
      <x:c r="A98" s="30" t="str">
        <x:v>A-091</x:v>
      </x:c>
      <x:c r="B98" s="31"/>
      <x:c r="C98" s="31"/>
      <x:c r="D98" s="31"/>
      <x:c r="E98" s="31"/>
      <x:c r="F98" s="38"/>
      <x:c r="G98" s="35"/>
      <x:c r="H98" s="31"/>
      <x:c r="I98" s="35"/>
      <x:c r="J98" s="31"/>
      <x:c r="K98" s="31"/>
      <x:c r="L98" s="22" t="str">
        <x:f>IF(B98="","",IF(AND(G98&gt;0,G98&lt;TODAY(),H98="Agreed",E98&lt;&gt;"Delivered"),"Overdue",""))</x:f>
      </x:c>
      <x:c r="M98" s="22" t="str">
        <x:f>IF(B98="","",IF(AND(E98&lt;&gt;"Delivered",OR(AND(G98&gt;='This Week'!$B$4,G98&lt;='This Week'!$B$4+6),AND(I98&gt;='This Week'!$B$4,I98&lt;='This Week'!$B$4+6))),"This week",""))</x:f>
      </x:c>
    </x:row>
    <x:row r="99" ht="44" customHeight="1">
      <x:c r="A99" s="30" t="str">
        <x:v>A-092</x:v>
      </x:c>
      <x:c r="B99" s="31"/>
      <x:c r="C99" s="31"/>
      <x:c r="D99" s="31"/>
      <x:c r="E99" s="31"/>
      <x:c r="F99" s="38"/>
      <x:c r="G99" s="35"/>
      <x:c r="H99" s="31"/>
      <x:c r="I99" s="35"/>
      <x:c r="J99" s="31"/>
      <x:c r="K99" s="31"/>
      <x:c r="L99" s="22" t="str">
        <x:f>IF(B99="","",IF(AND(G99&gt;0,G99&lt;TODAY(),H99="Agreed",E99&lt;&gt;"Delivered"),"Overdue",""))</x:f>
      </x:c>
      <x:c r="M99" s="22" t="str">
        <x:f>IF(B99="","",IF(AND(E99&lt;&gt;"Delivered",OR(AND(G99&gt;='This Week'!$B$4,G99&lt;='This Week'!$B$4+6),AND(I99&gt;='This Week'!$B$4,I99&lt;='This Week'!$B$4+6))),"This week",""))</x:f>
      </x:c>
    </x:row>
    <x:row r="100" ht="44" customHeight="1">
      <x:c r="A100" s="30" t="str">
        <x:v>A-093</x:v>
      </x:c>
      <x:c r="B100" s="31"/>
      <x:c r="C100" s="31"/>
      <x:c r="D100" s="31"/>
      <x:c r="E100" s="31"/>
      <x:c r="F100" s="38"/>
      <x:c r="G100" s="35"/>
      <x:c r="H100" s="31"/>
      <x:c r="I100" s="35"/>
      <x:c r="J100" s="31"/>
      <x:c r="K100" s="31"/>
      <x:c r="L100" s="22" t="str">
        <x:f>IF(B100="","",IF(AND(G100&gt;0,G100&lt;TODAY(),H100="Agreed",E100&lt;&gt;"Delivered"),"Overdue",""))</x:f>
      </x:c>
      <x:c r="M100" s="22" t="str">
        <x:f>IF(B100="","",IF(AND(E100&lt;&gt;"Delivered",OR(AND(G100&gt;='This Week'!$B$4,G100&lt;='This Week'!$B$4+6),AND(I100&gt;='This Week'!$B$4,I100&lt;='This Week'!$B$4+6))),"This week",""))</x:f>
      </x:c>
    </x:row>
    <x:row r="101" ht="44" customHeight="1">
      <x:c r="A101" s="30" t="str">
        <x:v>A-094</x:v>
      </x:c>
      <x:c r="B101" s="31"/>
      <x:c r="C101" s="31"/>
      <x:c r="D101" s="31"/>
      <x:c r="E101" s="31"/>
      <x:c r="F101" s="38"/>
      <x:c r="G101" s="35"/>
      <x:c r="H101" s="31"/>
      <x:c r="I101" s="35"/>
      <x:c r="J101" s="31"/>
      <x:c r="K101" s="31"/>
      <x:c r="L101" s="22" t="str">
        <x:f>IF(B101="","",IF(AND(G101&gt;0,G101&lt;TODAY(),H101="Agreed",E101&lt;&gt;"Delivered"),"Overdue",""))</x:f>
      </x:c>
      <x:c r="M101" s="22" t="str">
        <x:f>IF(B101="","",IF(AND(E101&lt;&gt;"Delivered",OR(AND(G101&gt;='This Week'!$B$4,G101&lt;='This Week'!$B$4+6),AND(I101&gt;='This Week'!$B$4,I101&lt;='This Week'!$B$4+6))),"This week",""))</x:f>
      </x:c>
    </x:row>
    <x:row r="102" ht="44" customHeight="1">
      <x:c r="A102" s="30" t="str">
        <x:v>A-095</x:v>
      </x:c>
      <x:c r="B102" s="31"/>
      <x:c r="C102" s="31"/>
      <x:c r="D102" s="31"/>
      <x:c r="E102" s="31"/>
      <x:c r="F102" s="38"/>
      <x:c r="G102" s="35"/>
      <x:c r="H102" s="31"/>
      <x:c r="I102" s="35"/>
      <x:c r="J102" s="31"/>
      <x:c r="K102" s="31"/>
      <x:c r="L102" s="22" t="str">
        <x:f>IF(B102="","",IF(AND(G102&gt;0,G102&lt;TODAY(),H102="Agreed",E102&lt;&gt;"Delivered"),"Overdue",""))</x:f>
      </x:c>
      <x:c r="M102" s="22" t="str">
        <x:f>IF(B102="","",IF(AND(E102&lt;&gt;"Delivered",OR(AND(G102&gt;='This Week'!$B$4,G102&lt;='This Week'!$B$4+6),AND(I102&gt;='This Week'!$B$4,I102&lt;='This Week'!$B$4+6))),"This week",""))</x:f>
      </x:c>
    </x:row>
    <x:row r="103" ht="44" customHeight="1">
      <x:c r="A103" s="30" t="str">
        <x:v>A-096</x:v>
      </x:c>
      <x:c r="B103" s="31"/>
      <x:c r="C103" s="31"/>
      <x:c r="D103" s="31"/>
      <x:c r="E103" s="31"/>
      <x:c r="F103" s="38"/>
      <x:c r="G103" s="35"/>
      <x:c r="H103" s="31"/>
      <x:c r="I103" s="35"/>
      <x:c r="J103" s="31"/>
      <x:c r="K103" s="31"/>
      <x:c r="L103" s="22" t="str">
        <x:f>IF(B103="","",IF(AND(G103&gt;0,G103&lt;TODAY(),H103="Agreed",E103&lt;&gt;"Delivered"),"Overdue",""))</x:f>
      </x:c>
      <x:c r="M103" s="22" t="str">
        <x:f>IF(B103="","",IF(AND(E103&lt;&gt;"Delivered",OR(AND(G103&gt;='This Week'!$B$4,G103&lt;='This Week'!$B$4+6),AND(I103&gt;='This Week'!$B$4,I103&lt;='This Week'!$B$4+6))),"This week",""))</x:f>
      </x:c>
    </x:row>
    <x:row r="104" ht="44" customHeight="1">
      <x:c r="A104" s="30" t="str">
        <x:v>A-097</x:v>
      </x:c>
      <x:c r="B104" s="31"/>
      <x:c r="C104" s="31"/>
      <x:c r="D104" s="31"/>
      <x:c r="E104" s="31"/>
      <x:c r="F104" s="38"/>
      <x:c r="G104" s="35"/>
      <x:c r="H104" s="31"/>
      <x:c r="I104" s="35"/>
      <x:c r="J104" s="31"/>
      <x:c r="K104" s="31"/>
      <x:c r="L104" s="22" t="str">
        <x:f>IF(B104="","",IF(AND(G104&gt;0,G104&lt;TODAY(),H104="Agreed",E104&lt;&gt;"Delivered"),"Overdue",""))</x:f>
      </x:c>
      <x:c r="M104" s="22" t="str">
        <x:f>IF(B104="","",IF(AND(E104&lt;&gt;"Delivered",OR(AND(G104&gt;='This Week'!$B$4,G104&lt;='This Week'!$B$4+6),AND(I104&gt;='This Week'!$B$4,I104&lt;='This Week'!$B$4+6))),"This week",""))</x:f>
      </x:c>
    </x:row>
    <x:row r="105" ht="44" customHeight="1">
      <x:c r="A105" s="30" t="str">
        <x:v>A-098</x:v>
      </x:c>
      <x:c r="B105" s="31"/>
      <x:c r="C105" s="31"/>
      <x:c r="D105" s="31"/>
      <x:c r="E105" s="31"/>
      <x:c r="F105" s="38"/>
      <x:c r="G105" s="35"/>
      <x:c r="H105" s="31"/>
      <x:c r="I105" s="35"/>
      <x:c r="J105" s="31"/>
      <x:c r="K105" s="31"/>
      <x:c r="L105" s="22" t="str">
        <x:f>IF(B105="","",IF(AND(G105&gt;0,G105&lt;TODAY(),H105="Agreed",E105&lt;&gt;"Delivered"),"Overdue",""))</x:f>
      </x:c>
      <x:c r="M105" s="22" t="str">
        <x:f>IF(B105="","",IF(AND(E105&lt;&gt;"Delivered",OR(AND(G105&gt;='This Week'!$B$4,G105&lt;='This Week'!$B$4+6),AND(I105&gt;='This Week'!$B$4,I105&lt;='This Week'!$B$4+6))),"This week",""))</x:f>
      </x:c>
    </x:row>
    <x:row r="106" ht="44" customHeight="1">
      <x:c r="A106" s="30" t="str">
        <x:v>A-099</x:v>
      </x:c>
      <x:c r="B106" s="31"/>
      <x:c r="C106" s="31"/>
      <x:c r="D106" s="31"/>
      <x:c r="E106" s="31"/>
      <x:c r="F106" s="38"/>
      <x:c r="G106" s="35"/>
      <x:c r="H106" s="31"/>
      <x:c r="I106" s="35"/>
      <x:c r="J106" s="31"/>
      <x:c r="K106" s="31"/>
      <x:c r="L106" s="22" t="str">
        <x:f>IF(B106="","",IF(AND(G106&gt;0,G106&lt;TODAY(),H106="Agreed",E106&lt;&gt;"Delivered"),"Overdue",""))</x:f>
      </x:c>
      <x:c r="M106" s="22" t="str">
        <x:f>IF(B106="","",IF(AND(E106&lt;&gt;"Delivered",OR(AND(G106&gt;='This Week'!$B$4,G106&lt;='This Week'!$B$4+6),AND(I106&gt;='This Week'!$B$4,I106&lt;='This Week'!$B$4+6))),"This week",""))</x:f>
      </x:c>
    </x:row>
    <x:row r="107" ht="44" customHeight="1">
      <x:c r="A107" s="32" t="str">
        <x:v>A-100</x:v>
      </x:c>
      <x:c r="B107" s="33"/>
      <x:c r="C107" s="33"/>
      <x:c r="D107" s="33"/>
      <x:c r="E107" s="33"/>
      <x:c r="F107" s="39"/>
      <x:c r="G107" s="36"/>
      <x:c r="H107" s="33"/>
      <x:c r="I107" s="36"/>
      <x:c r="J107" s="33"/>
      <x:c r="K107" s="33"/>
      <x:c r="L107" s="24" t="str">
        <x:f>IF(B107="","",IF(AND(G107&gt;0,G107&lt;TODAY(),H107="Agreed",E107&lt;&gt;"Delivered"),"Overdue",""))</x:f>
      </x:c>
      <x:c r="M107" s="24" t="str">
        <x:f>IF(B107="","",IF(AND(E107&lt;&gt;"Delivered",OR(AND(G107&gt;='This Week'!$B$4,G107&lt;='This Week'!$B$4+6),AND(I107&gt;='This Week'!$B$4,I107&lt;='This Week'!$B$4+6))),"This week",""))</x:f>
      </x:c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</x:row>
  </x:sheetData>
  <x:mergeCells>
    <x:mergeCell ref="A1:M1"/>
    <x:mergeCell ref="A2:M2"/>
    <x:mergeCell ref="A4:M4"/>
  </x:mergeCells>
  <x:conditionalFormatting sqref="L8:L107">
    <x:cfRule type="containsText" dxfId="0" priority="1" operator="containsText" text="Overdue"/>
  </x:conditionalFormatting>
  <x:dataValidations count="4">
    <x:dataValidation type="list" sqref="B8:B107">
      <x:formula1>"P-01,P-02,P-03,P-04,P-05,P-06,P-07,P-08,P-09,P-10,P-11,P-12,P-13,P-14,P-15,P-16,P-17,P-18,P-19,P-20"</x:formula1>
    </x:dataValidation>
    <x:dataValidation type="list" sqref="D8:D107">
      <x:formula1>"Designer,Client,Collaborator"</x:formula1>
    </x:dataValidation>
    <x:dataValidation type="list" sqref="E8:E107">
      <x:formula1>"Ready,Waiting on client,Waiting on you,In review,Delivered"</x:formula1>
    </x:dataValidation>
    <x:dataValidation type="list" sqref="H8:H107">
      <x:formula1>"Agreed,Requested,Internal,Unconfirmed"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bec9d6c7f14f51"/>
  </x:tableParts>
</x:worksheet>
</file>

<file path=xl/worksheets/sheet4.xml><?xml version="1.0" encoding="utf-8"?>
<x:worksheet xmlns:x="http://schemas.openxmlformats.org/spreadsheetml/2006/main">
  <x:sheetPr>
    <x:tabColor rgb="FFF1B451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6" hidden="0" customWidth="1"/>
    <x:col min="2" max="2" width="100" hidden="0" customWidth="1"/>
  </x:cols>
  <x:sheetData>
    <x:row r="1" ht="36" customHeight="1">
      <x:c r="A1" s="4" t="str">
        <x:v>HOW TO USE THIS TRACKER</x:v>
      </x:c>
      <x:c r="B1" s="4"/>
      <x:c r="C1" s="4"/>
      <x:c r="D1" s="4"/>
      <x:c r="E1" s="4"/>
      <x:c r="F1" s="4"/>
    </x:row>
    <x:row r="2" ht="27" customHeight="1">
      <x:c r="A2" s="3" t="str">
        <x:v>A working Excel template for freelancers handling several client deliverables. No account or macro is required.</x:v>
      </x:c>
      <x:c r="B2" s="3"/>
      <x:c r="C2" s="3"/>
      <x:c r="D2" s="3"/>
      <x:c r="E2" s="3"/>
      <x:c r="F2" s="3"/>
    </x:row>
    <x:row r="3">
      <x:c r="A3" s="1"/>
      <x:c r="B3" s="1"/>
      <x:c r="C3" s="1"/>
      <x:c r="D3" s="1"/>
      <x:c r="E3" s="1"/>
      <x:c r="F3" s="1"/>
    </x:row>
    <x:row r="4" ht="48" customHeight="1">
      <x:c r="A4" s="44" t="str">
        <x:v>01</x:v>
      </x:c>
      <x:c r="B4" s="45" t="str">
        <x:v>Set the Monday and your real available project hours on This Week. Reserve review, final checks and contingency before accepting production.</x:v>
      </x:c>
      <x:c r="C4" s="1"/>
      <x:c r="D4" s="1"/>
      <x:c r="E4" s="1"/>
      <x:c r="F4" s="1"/>
    </x:row>
    <x:row r="5" ht="48" customHeight="1">
      <x:c r="A5" s="46" t="str">
        <x:v>02</x:v>
      </x:c>
      <x:c r="B5" s="47" t="str">
        <x:v>Add one deliverable per client job on Projects. Keep agreed, requested and internal dates distinct.</x:v>
      </x:c>
      <x:c r="C5" s="1"/>
      <x:c r="D5" s="1"/>
      <x:c r="E5" s="1"/>
      <x:c r="F5" s="1"/>
    </x:row>
    <x:row r="6" ht="48" customHeight="1">
      <x:c r="A6" s="46" t="str">
        <x:v>03</x:v>
      </x:c>
      <x:c r="B6" s="47" t="str">
        <x:v>On Tasks, break each job into next actions. Put hours only on remaining production; name the missing client input and follow-up date.</x:v>
      </x:c>
      <x:c r="C6" s="1"/>
      <x:c r="D6" s="1"/>
      <x:c r="E6" s="1"/>
      <x:c r="F6" s="1"/>
    </x:row>
    <x:row r="7" ht="48" customHeight="1">
      <x:c r="A7" s="46" t="str">
        <x:v>04</x:v>
      </x:c>
      <x:c r="B7" s="47" t="str">
        <x:v>Use the status drop-downs. “Waiting on client” means the production hours are conditional. “Ready” means they can be planned now.</x:v>
      </x:c>
      <x:c r="C7" s="1"/>
      <x:c r="D7" s="1"/>
      <x:c r="E7" s="1"/>
      <x:c r="F7" s="1"/>
    </x:row>
    <x:row r="8" ht="48" customHeight="1">
      <x:c r="A8" s="46" t="str">
        <x:v>05</x:v>
      </x:c>
      <x:c r="B8" s="47" t="str">
        <x:v>Return to This Week. Ready and conditional production totals update from actions dated in the selected week. Check individual days and approvals before confirming a deadline.</x:v>
      </x:c>
      <x:c r="C8" s="1"/>
      <x:c r="D8" s="1"/>
      <x:c r="E8" s="1"/>
      <x:c r="F8" s="1"/>
    </x:row>
    <x:row r="9" ht="48" customHeight="1">
      <x:c r="A9" s="46" t="str">
        <x:v>06</x:v>
      </x:c>
      <x:c r="B9" s="47" t="str">
        <x:v>Filter Tasks by Week flag or Overdue agreed date. A requested date is never flagged as a broken commitment.</x:v>
      </x:c>
      <x:c r="C9" s="1"/>
      <x:c r="D9" s="1"/>
      <x:c r="E9" s="1"/>
      <x:c r="F9" s="1"/>
    </x:row>
    <x:row r="10" ht="48" customHeight="1">
      <x:c r="A10" s="48" t="str">
        <x:v>07</x:v>
      </x:c>
      <x:c r="B10" s="49" t="str">
        <x:v>When the client replies, record the decision, change the relevant action to Ready, re-estimate remaining work and confirm any revised date in writing.</x:v>
      </x:c>
      <x:c r="C10" s="1"/>
      <x:c r="D10" s="1"/>
      <x:c r="E10" s="1"/>
      <x:c r="F10" s="1"/>
    </x:row>
    <x:row r="11">
      <x:c r="A11" s="12"/>
      <x:c r="B11" s="12"/>
      <x:c r="C11" s="1"/>
      <x:c r="D11" s="1"/>
      <x:c r="E11" s="1"/>
      <x:c r="F11" s="1"/>
    </x:row>
    <x:row r="12">
      <x:c r="A12" s="50" t="str">
        <x:v>WHAT THE NUMBERS DO — AND DO NOT — MEAN</x:v>
      </x:c>
      <x:c r="B12" s="50"/>
      <x:c r="C12" s="40"/>
      <x:c r="D12" s="40"/>
      <x:c r="E12" s="40"/>
      <x:c r="F12" s="40"/>
    </x:row>
    <x:row r="13" ht="48" customHeight="1">
      <x:c r="A13" s="45" t="str">
        <x:v>Ready hours</x:v>
      </x:c>
      <x:c r="B13" s="45" t="str">
        <x:v>Sum of production hours on actions marked Ready and dated within the selected Monday–Sunday week.</x:v>
      </x:c>
      <x:c r="C13" s="1"/>
      <x:c r="D13" s="1"/>
      <x:c r="E13" s="1"/>
      <x:c r="F13" s="1"/>
    </x:row>
    <x:row r="14" ht="48" customHeight="1">
      <x:c r="A14" s="47" t="str">
        <x:v>Conditional hours</x:v>
      </x:c>
      <x:c r="B14" s="47" t="str">
        <x:v>Sum of production hours on actions marked Waiting on client and dated within the same week. They are not available work yet.</x:v>
      </x:c>
      <x:c r="C14" s="1"/>
      <x:c r="D14" s="1"/>
      <x:c r="E14" s="1"/>
      <x:c r="F14" s="1"/>
    </x:row>
    <x:row r="15" ht="48" customHeight="1">
      <x:c r="A15" s="47" t="str">
        <x:v>Follow-ups</x:v>
      </x:c>
      <x:c r="B15" s="47" t="str">
        <x:v>Count of waiting actions with a check-in date inside the week.</x:v>
      </x:c>
      <x:c r="C15" s="1"/>
      <x:c r="D15" s="1"/>
      <x:c r="E15" s="1"/>
      <x:c r="F15" s="1"/>
    </x:row>
    <x:row r="16" ht="48" customHeight="1">
      <x:c r="A16" s="47" t="str">
        <x:v>Capacity less potential load</x:v>
      </x:c>
      <x:c r="B16" s="47" t="str">
        <x:v>Production capacity minus ready and conditional hours. It does not establish daily feasibility or contractual permission to change a promise.</x:v>
      </x:c>
      <x:c r="C16" s="1"/>
      <x:c r="D16" s="1"/>
      <x:c r="E16" s="1"/>
      <x:c r="F16" s="1"/>
    </x:row>
    <x:row r="17" ht="48" customHeight="1">
      <x:c r="A17" s="49" t="str">
        <x:v>Limits</x:v>
      </x:c>
      <x:c r="B17" s="49" t="str">
        <x:v>20 project slots and 100 action slots are preformatted. The formulas use only those rows. Duplicate or extend formulas if you need more.</x:v>
      </x:c>
      <x:c r="C17" s="1"/>
      <x:c r="D17" s="1"/>
      <x:c r="E17" s="1"/>
      <x:c r="F17" s="1"/>
    </x:row>
    <x:row r="18">
      <x:c r="A18" s="12"/>
      <x:c r="B18" s="12"/>
      <x:c r="C18" s="1"/>
      <x:c r="D18" s="1"/>
      <x:c r="E18" s="1"/>
      <x:c r="F18" s="1"/>
    </x:row>
    <x:row r="19">
      <x:c r="A19" s="50" t="str">
        <x:v>SOURCE &amp; PRIVACY</x:v>
      </x:c>
      <x:c r="B19" s="50"/>
      <x:c r="C19" s="40"/>
      <x:c r="D19" s="40"/>
      <x:c r="E19" s="40"/>
      <x:c r="F19" s="40"/>
    </x:row>
    <x:row r="20" ht="50" customHeight="1">
      <x:c r="A20" s="12" t="str">
        <x:v>The example is fictional and mirrors the TASKUL guide. Do not put confidential client copy into a shared workbook without permission. The free file works independently of TASKUL.</x:v>
      </x:c>
      <x:c r="B20" s="12"/>
      <x:c r="C20" s="1"/>
      <x:c r="D20" s="1"/>
      <x:c r="E20" s="1"/>
      <x:c r="F20" s="1"/>
    </x:row>
    <x:row r="21">
      <x:c r="A21" s="12"/>
      <x:c r="B21" s="12"/>
      <x:c r="C21" s="1"/>
      <x:c r="D21" s="1"/>
      <x:c r="E21" s="1"/>
      <x:c r="F21" s="1"/>
    </x:row>
    <x:row r="22">
      <x:c r="A22" s="50" t="str">
        <x:v>COMPATIBILITY</x:v>
      </x:c>
      <x:c r="B22" s="50"/>
      <x:c r="C22" s="40"/>
      <x:c r="D22" s="40"/>
      <x:c r="E22" s="40"/>
      <x:c r="F22" s="40"/>
    </x:row>
    <x:row r="23" ht="50" customHeight="1">
      <x:c r="A23" s="12" t="str">
        <x:v>Designed as an .xlsx workbook with ordinary SUMIFS, COUNTIFS and IF formulas. If you import it into another spreadsheet app, check the formulas and drop-downs before relying on it.</x:v>
      </x:c>
      <x:c r="B23" s="12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  <x:row r="26">
      <x:c r="A26" s="1"/>
      <x:c r="B26" s="1"/>
      <x:c r="C26" s="1"/>
      <x:c r="D26" s="1"/>
      <x:c r="E26" s="1"/>
      <x:c r="F26" s="1"/>
    </x:row>
    <x:row r="27">
      <x:c r="A27" s="1"/>
      <x:c r="B27" s="1"/>
      <x:c r="C27" s="1"/>
      <x:c r="D27" s="1"/>
      <x:c r="E27" s="1"/>
      <x:c r="F27" s="1"/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>
      <x:c r="A30" s="1"/>
      <x:c r="B30" s="1"/>
      <x:c r="C30" s="1"/>
      <x:c r="D30" s="1"/>
      <x:c r="E30" s="1"/>
      <x:c r="F30" s="1"/>
    </x:row>
    <x:row r="31">
      <x:c r="A31" s="1"/>
      <x:c r="B31" s="1"/>
      <x:c r="C31" s="1"/>
      <x:c r="D31" s="1"/>
      <x:c r="E31" s="1"/>
      <x:c r="F31" s="1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  <x:row r="36">
      <x:c r="A36" s="1"/>
      <x:c r="B36" s="1"/>
      <x:c r="C36" s="1"/>
      <x:c r="D36" s="1"/>
      <x:c r="E36" s="1"/>
      <x:c r="F36" s="1"/>
    </x:row>
    <x:row r="37">
      <x:c r="A37" s="1"/>
      <x:c r="B37" s="1"/>
      <x:c r="C37" s="1"/>
      <x:c r="D37" s="1"/>
      <x:c r="E37" s="1"/>
      <x:c r="F37" s="1"/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/>
      <x:c r="F39" s="1"/>
    </x:row>
    <x:row r="40">
      <x:c r="A40" s="1"/>
      <x:c r="B40" s="1"/>
      <x:c r="C40" s="1"/>
      <x:c r="D40" s="1"/>
      <x:c r="E40" s="1"/>
      <x:c r="F40" s="1"/>
    </x:row>
    <x:row r="41">
      <x:c r="A41" s="1"/>
      <x:c r="B41" s="1"/>
      <x:c r="C41" s="1"/>
      <x:c r="D41" s="1"/>
      <x:c r="E41" s="1"/>
      <x:c r="F41" s="1"/>
    </x:row>
    <x:row r="42">
      <x:c r="A42" s="1"/>
      <x:c r="B42" s="1"/>
      <x:c r="C42" s="1"/>
      <x:c r="D42" s="1"/>
      <x:c r="E42" s="1"/>
      <x:c r="F42" s="1"/>
    </x:row>
    <x:row r="43">
      <x:c r="A43" s="1"/>
      <x:c r="B43" s="1"/>
      <x:c r="C43" s="1"/>
      <x:c r="D43" s="1"/>
      <x:c r="E43" s="1"/>
      <x:c r="F43" s="1"/>
    </x:row>
    <x:row r="44">
      <x:c r="A44" s="1"/>
      <x:c r="B44" s="1"/>
      <x:c r="C44" s="1"/>
      <x:c r="D44" s="1"/>
      <x:c r="E44" s="1"/>
      <x:c r="F44" s="1"/>
    </x:row>
    <x:row r="45">
      <x:c r="A45" s="1"/>
      <x:c r="B45" s="1"/>
      <x:c r="C45" s="1"/>
      <x:c r="D45" s="1"/>
      <x:c r="E45" s="1"/>
      <x:c r="F45" s="1"/>
    </x:row>
    <x:row r="46">
      <x:c r="A46" s="1"/>
      <x:c r="B46" s="1"/>
      <x:c r="C46" s="1"/>
      <x:c r="D46" s="1"/>
      <x:c r="E46" s="1"/>
      <x:c r="F46" s="1"/>
    </x:row>
    <x:row r="47">
      <x:c r="A47" s="1"/>
      <x:c r="B47" s="1"/>
      <x:c r="C47" s="1"/>
      <x:c r="D47" s="1"/>
      <x:c r="E47" s="1"/>
      <x:c r="F47" s="1"/>
    </x:row>
    <x:row r="48">
      <x:c r="A48" s="1"/>
      <x:c r="B48" s="1"/>
      <x:c r="C48" s="1"/>
      <x:c r="D48" s="1"/>
      <x:c r="E48" s="1"/>
      <x:c r="F48" s="1"/>
    </x:row>
    <x:row r="49">
      <x:c r="A49" s="1"/>
      <x:c r="B49" s="1"/>
      <x:c r="C49" s="1"/>
      <x:c r="D49" s="1"/>
      <x:c r="E49" s="1"/>
      <x:c r="F49" s="1"/>
    </x:row>
    <x:row r="50">
      <x:c r="A50" s="1"/>
      <x:c r="B50" s="1"/>
      <x:c r="C50" s="1"/>
      <x:c r="D50" s="1"/>
      <x:c r="E50" s="1"/>
      <x:c r="F50" s="1"/>
    </x:row>
    <x:row r="51">
      <x:c r="A51" s="1"/>
      <x:c r="B51" s="1"/>
      <x:c r="C51" s="1"/>
      <x:c r="D51" s="1"/>
      <x:c r="E51" s="1"/>
      <x:c r="F51" s="1"/>
    </x:row>
    <x:row r="52">
      <x:c r="A52" s="1"/>
      <x:c r="B52" s="1"/>
      <x:c r="C52" s="1"/>
      <x:c r="D52" s="1"/>
      <x:c r="E52" s="1"/>
      <x:c r="F52" s="1"/>
    </x:row>
    <x:row r="53">
      <x:c r="A53" s="1"/>
      <x:c r="B53" s="1"/>
      <x:c r="C53" s="1"/>
      <x:c r="D53" s="1"/>
      <x:c r="E53" s="1"/>
      <x:c r="F53" s="1"/>
    </x:row>
    <x:row r="54">
      <x:c r="A54" s="1"/>
      <x:c r="B54" s="1"/>
      <x:c r="C54" s="1"/>
      <x:c r="D54" s="1"/>
      <x:c r="E54" s="1"/>
      <x:c r="F54" s="1"/>
    </x:row>
    <x:row r="55">
      <x:c r="A55" s="1"/>
      <x:c r="B55" s="1"/>
      <x:c r="C55" s="1"/>
      <x:c r="D55" s="1"/>
      <x:c r="E55" s="1"/>
      <x:c r="F55" s="1"/>
    </x:row>
    <x:row r="56">
      <x:c r="A56" s="1"/>
      <x:c r="B56" s="1"/>
      <x:c r="C56" s="1"/>
      <x:c r="D56" s="1"/>
      <x:c r="E56" s="1"/>
      <x:c r="F56" s="1"/>
    </x:row>
    <x:row r="57">
      <x:c r="A57" s="1"/>
      <x:c r="B57" s="1"/>
      <x:c r="C57" s="1"/>
      <x:c r="D57" s="1"/>
      <x:c r="E57" s="1"/>
      <x:c r="F57" s="1"/>
    </x:row>
    <x:row r="58">
      <x:c r="A58" s="1"/>
      <x:c r="B58" s="1"/>
      <x:c r="C58" s="1"/>
      <x:c r="D58" s="1"/>
      <x:c r="E58" s="1"/>
      <x:c r="F58" s="1"/>
    </x:row>
    <x:row r="59">
      <x:c r="A59" s="1"/>
      <x:c r="B59" s="1"/>
      <x:c r="C59" s="1"/>
      <x:c r="D59" s="1"/>
      <x:c r="E59" s="1"/>
      <x:c r="F59" s="1"/>
    </x:row>
    <x:row r="60">
      <x:c r="A60" s="1"/>
      <x:c r="B60" s="1"/>
      <x:c r="C60" s="1"/>
      <x:c r="D60" s="1"/>
      <x:c r="E60" s="1"/>
      <x:c r="F60" s="1"/>
    </x:row>
    <x:row r="61">
      <x:c r="A61" s="1"/>
      <x:c r="B61" s="1"/>
      <x:c r="C61" s="1"/>
      <x:c r="D61" s="1"/>
      <x:c r="E61" s="1"/>
      <x:c r="F61" s="1"/>
    </x:row>
    <x:row r="62">
      <x:c r="A62" s="1"/>
      <x:c r="B62" s="1"/>
      <x:c r="C62" s="1"/>
      <x:c r="D62" s="1"/>
      <x:c r="E62" s="1"/>
      <x:c r="F62" s="1"/>
    </x:row>
    <x:row r="63">
      <x:c r="A63" s="1"/>
      <x:c r="B63" s="1"/>
      <x:c r="C63" s="1"/>
      <x:c r="D63" s="1"/>
      <x:c r="E63" s="1"/>
      <x:c r="F63" s="1"/>
    </x:row>
    <x:row r="64">
      <x:c r="A64" s="1"/>
      <x:c r="B64" s="1"/>
      <x:c r="C64" s="1"/>
      <x:c r="D64" s="1"/>
      <x:c r="E64" s="1"/>
      <x:c r="F64" s="1"/>
    </x:row>
    <x:row r="65">
      <x:c r="A65" s="1"/>
      <x:c r="B65" s="1"/>
      <x:c r="C65" s="1"/>
      <x:c r="D65" s="1"/>
      <x:c r="E65" s="1"/>
      <x:c r="F65" s="1"/>
    </x:row>
    <x:row r="66">
      <x:c r="A66" s="1"/>
      <x:c r="B66" s="1"/>
      <x:c r="C66" s="1"/>
      <x:c r="D66" s="1"/>
      <x:c r="E66" s="1"/>
      <x:c r="F66" s="1"/>
    </x:row>
    <x:row r="67">
      <x:c r="A67" s="1"/>
      <x:c r="B67" s="1"/>
      <x:c r="C67" s="1"/>
      <x:c r="D67" s="1"/>
      <x:c r="E67" s="1"/>
      <x:c r="F67" s="1"/>
    </x:row>
    <x:row r="68">
      <x:c r="A68" s="1"/>
      <x:c r="B68" s="1"/>
      <x:c r="C68" s="1"/>
      <x:c r="D68" s="1"/>
      <x:c r="E68" s="1"/>
      <x:c r="F68" s="1"/>
    </x:row>
    <x:row r="69">
      <x:c r="A69" s="1"/>
      <x:c r="B69" s="1"/>
      <x:c r="C69" s="1"/>
      <x:c r="D69" s="1"/>
      <x:c r="E69" s="1"/>
      <x:c r="F69" s="1"/>
    </x:row>
    <x:row r="70">
      <x:c r="A70" s="1"/>
      <x:c r="B70" s="1"/>
      <x:c r="C70" s="1"/>
      <x:c r="D70" s="1"/>
      <x:c r="E70" s="1"/>
      <x:c r="F70" s="1"/>
    </x:row>
    <x:row r="71">
      <x:c r="A71" s="1"/>
      <x:c r="B71" s="1"/>
      <x:c r="C71" s="1"/>
      <x:c r="D71" s="1"/>
      <x:c r="E71" s="1"/>
      <x:c r="F71" s="1"/>
    </x:row>
    <x:row r="72">
      <x:c r="A72" s="1"/>
      <x:c r="B72" s="1"/>
      <x:c r="C72" s="1"/>
      <x:c r="D72" s="1"/>
      <x:c r="E72" s="1"/>
      <x:c r="F72" s="1"/>
    </x:row>
    <x:row r="73">
      <x:c r="A73" s="1"/>
      <x:c r="B73" s="1"/>
      <x:c r="C73" s="1"/>
      <x:c r="D73" s="1"/>
      <x:c r="E73" s="1"/>
      <x:c r="F73" s="1"/>
    </x:row>
    <x:row r="74">
      <x:c r="A74" s="1"/>
      <x:c r="B74" s="1"/>
      <x:c r="C74" s="1"/>
      <x:c r="D74" s="1"/>
      <x:c r="E74" s="1"/>
      <x:c r="F74" s="1"/>
    </x:row>
    <x:row r="75">
      <x:c r="A75" s="1"/>
      <x:c r="B75" s="1"/>
      <x:c r="C75" s="1"/>
      <x:c r="D75" s="1"/>
      <x:c r="E75" s="1"/>
      <x:c r="F75" s="1"/>
    </x:row>
    <x:row r="76">
      <x:c r="A76" s="1"/>
      <x:c r="B76" s="1"/>
      <x:c r="C76" s="1"/>
      <x:c r="D76" s="1"/>
      <x:c r="E76" s="1"/>
      <x:c r="F76" s="1"/>
    </x:row>
    <x:row r="77">
      <x:c r="A77" s="1"/>
      <x:c r="B77" s="1"/>
      <x:c r="C77" s="1"/>
      <x:c r="D77" s="1"/>
      <x:c r="E77" s="1"/>
      <x:c r="F77" s="1"/>
    </x:row>
    <x:row r="78">
      <x:c r="A78" s="1"/>
      <x:c r="B78" s="1"/>
      <x:c r="C78" s="1"/>
      <x:c r="D78" s="1"/>
      <x:c r="E78" s="1"/>
      <x:c r="F78" s="1"/>
    </x:row>
    <x:row r="79">
      <x:c r="A79" s="1"/>
      <x:c r="B79" s="1"/>
      <x:c r="C79" s="1"/>
      <x:c r="D79" s="1"/>
      <x:c r="E79" s="1"/>
      <x:c r="F79" s="1"/>
    </x:row>
    <x:row r="80">
      <x:c r="A80" s="1"/>
      <x:c r="B80" s="1"/>
      <x:c r="C80" s="1"/>
      <x:c r="D80" s="1"/>
      <x:c r="E80" s="1"/>
      <x:c r="F80" s="1"/>
    </x:row>
    <x:row r="81">
      <x:c r="A81" s="1"/>
      <x:c r="B81" s="1"/>
      <x:c r="C81" s="1"/>
      <x:c r="D81" s="1"/>
      <x:c r="E81" s="1"/>
      <x:c r="F81" s="1"/>
    </x:row>
    <x:row r="82">
      <x:c r="A82" s="1"/>
      <x:c r="B82" s="1"/>
      <x:c r="C82" s="1"/>
      <x:c r="D82" s="1"/>
      <x:c r="E82" s="1"/>
      <x:c r="F82" s="1"/>
    </x:row>
    <x:row r="83">
      <x:c r="A83" s="1"/>
      <x:c r="B83" s="1"/>
      <x:c r="C83" s="1"/>
      <x:c r="D83" s="1"/>
      <x:c r="E83" s="1"/>
      <x:c r="F83" s="1"/>
    </x:row>
    <x:row r="84">
      <x:c r="A84" s="1"/>
      <x:c r="B84" s="1"/>
      <x:c r="C84" s="1"/>
      <x:c r="D84" s="1"/>
      <x:c r="E84" s="1"/>
      <x:c r="F84" s="1"/>
    </x:row>
    <x:row r="85">
      <x:c r="A85" s="1"/>
      <x:c r="B85" s="1"/>
      <x:c r="C85" s="1"/>
      <x:c r="D85" s="1"/>
      <x:c r="E85" s="1"/>
      <x:c r="F85" s="1"/>
    </x:row>
    <x:row r="86">
      <x:c r="A86" s="1"/>
      <x:c r="B86" s="1"/>
      <x:c r="C86" s="1"/>
      <x:c r="D86" s="1"/>
      <x:c r="E86" s="1"/>
      <x:c r="F86" s="1"/>
    </x:row>
    <x:row r="87">
      <x:c r="A87" s="1"/>
      <x:c r="B87" s="1"/>
      <x:c r="C87" s="1"/>
      <x:c r="D87" s="1"/>
      <x:c r="E87" s="1"/>
      <x:c r="F87" s="1"/>
    </x:row>
    <x:row r="88">
      <x:c r="A88" s="1"/>
      <x:c r="B88" s="1"/>
      <x:c r="C88" s="1"/>
      <x:c r="D88" s="1"/>
      <x:c r="E88" s="1"/>
      <x:c r="F88" s="1"/>
    </x:row>
    <x:row r="89">
      <x:c r="A89" s="1"/>
      <x:c r="B89" s="1"/>
      <x:c r="C89" s="1"/>
      <x:c r="D89" s="1"/>
      <x:c r="E89" s="1"/>
      <x:c r="F89" s="1"/>
    </x:row>
    <x:row r="90">
      <x:c r="A90" s="1"/>
      <x:c r="B90" s="1"/>
      <x:c r="C90" s="1"/>
      <x:c r="D90" s="1"/>
      <x:c r="E90" s="1"/>
      <x:c r="F90" s="1"/>
    </x:row>
    <x:row r="91">
      <x:c r="A91" s="1"/>
      <x:c r="B91" s="1"/>
      <x:c r="C91" s="1"/>
      <x:c r="D91" s="1"/>
      <x:c r="E91" s="1"/>
      <x:c r="F91" s="1"/>
    </x:row>
    <x:row r="92">
      <x:c r="A92" s="1"/>
      <x:c r="B92" s="1"/>
      <x:c r="C92" s="1"/>
      <x:c r="D92" s="1"/>
      <x:c r="E92" s="1"/>
      <x:c r="F92" s="1"/>
    </x:row>
    <x:row r="93">
      <x:c r="A93" s="1"/>
      <x:c r="B93" s="1"/>
      <x:c r="C93" s="1"/>
      <x:c r="D93" s="1"/>
      <x:c r="E93" s="1"/>
      <x:c r="F93" s="1"/>
    </x:row>
    <x:row r="94">
      <x:c r="A94" s="1"/>
      <x:c r="B94" s="1"/>
      <x:c r="C94" s="1"/>
      <x:c r="D94" s="1"/>
      <x:c r="E94" s="1"/>
      <x:c r="F94" s="1"/>
    </x:row>
    <x:row r="95">
      <x:c r="A95" s="1"/>
      <x:c r="B95" s="1"/>
      <x:c r="C95" s="1"/>
      <x:c r="D95" s="1"/>
      <x:c r="E95" s="1"/>
      <x:c r="F95" s="1"/>
    </x:row>
    <x:row r="96">
      <x:c r="A96" s="1"/>
      <x:c r="B96" s="1"/>
      <x:c r="C96" s="1"/>
      <x:c r="D96" s="1"/>
      <x:c r="E96" s="1"/>
      <x:c r="F96" s="1"/>
    </x:row>
    <x:row r="97">
      <x:c r="A97" s="1"/>
      <x:c r="B97" s="1"/>
      <x:c r="C97" s="1"/>
      <x:c r="D97" s="1"/>
      <x:c r="E97" s="1"/>
      <x:c r="F97" s="1"/>
    </x:row>
    <x:row r="98">
      <x:c r="A98" s="1"/>
      <x:c r="B98" s="1"/>
      <x:c r="C98" s="1"/>
      <x:c r="D98" s="1"/>
      <x:c r="E98" s="1"/>
      <x:c r="F98" s="1"/>
    </x:row>
    <x:row r="99">
      <x:c r="A99" s="1"/>
      <x:c r="B99" s="1"/>
      <x:c r="C99" s="1"/>
      <x:c r="D99" s="1"/>
      <x:c r="E99" s="1"/>
      <x:c r="F99" s="1"/>
    </x:row>
    <x:row r="100">
      <x:c r="A100" s="1"/>
      <x:c r="B100" s="1"/>
      <x:c r="C100" s="1"/>
      <x:c r="D100" s="1"/>
      <x:c r="E100" s="1"/>
      <x:c r="F100" s="1"/>
    </x:row>
    <x:row r="101">
      <x:c r="A101" s="1"/>
      <x:c r="B101" s="1"/>
      <x:c r="C101" s="1"/>
      <x:c r="D101" s="1"/>
      <x:c r="E101" s="1"/>
      <x:c r="F101" s="1"/>
    </x:row>
    <x:row r="102">
      <x:c r="A102" s="1"/>
      <x:c r="B102" s="1"/>
      <x:c r="C102" s="1"/>
      <x:c r="D102" s="1"/>
      <x:c r="E102" s="1"/>
      <x:c r="F102" s="1"/>
    </x:row>
    <x:row r="103">
      <x:c r="A103" s="1"/>
      <x:c r="B103" s="1"/>
      <x:c r="C103" s="1"/>
      <x:c r="D103" s="1"/>
      <x:c r="E103" s="1"/>
      <x:c r="F103" s="1"/>
    </x:row>
    <x:row r="104">
      <x:c r="A104" s="1"/>
      <x:c r="B104" s="1"/>
      <x:c r="C104" s="1"/>
      <x:c r="D104" s="1"/>
      <x:c r="E104" s="1"/>
      <x:c r="F104" s="1"/>
    </x:row>
    <x:row r="105">
      <x:c r="A105" s="1"/>
      <x:c r="B105" s="1"/>
      <x:c r="C105" s="1"/>
      <x:c r="D105" s="1"/>
      <x:c r="E105" s="1"/>
      <x:c r="F105" s="1"/>
    </x:row>
    <x:row r="106">
      <x:c r="A106" s="1"/>
      <x:c r="B106" s="1"/>
      <x:c r="C106" s="1"/>
      <x:c r="D106" s="1"/>
      <x:c r="E106" s="1"/>
      <x:c r="F106" s="1"/>
    </x:row>
    <x:row r="107">
      <x:c r="A107" s="1"/>
      <x:c r="B107" s="1"/>
      <x:c r="C107" s="1"/>
      <x:c r="D107" s="1"/>
      <x:c r="E107" s="1"/>
      <x:c r="F107" s="1"/>
    </x:row>
    <x:row r="108">
      <x:c r="A108" s="1"/>
      <x:c r="B108" s="1"/>
      <x:c r="C108" s="1"/>
      <x:c r="D108" s="1"/>
      <x:c r="E108" s="1"/>
      <x:c r="F108" s="1"/>
    </x:row>
    <x:row r="109">
      <x:c r="A109" s="1"/>
      <x:c r="B109" s="1"/>
      <x:c r="C109" s="1"/>
      <x:c r="D109" s="1"/>
      <x:c r="E109" s="1"/>
      <x:c r="F109" s="1"/>
    </x:row>
    <x:row r="110">
      <x:c r="A110" s="1"/>
      <x:c r="B110" s="1"/>
      <x:c r="C110" s="1"/>
      <x:c r="D110" s="1"/>
      <x:c r="E110" s="1"/>
      <x:c r="F110" s="1"/>
    </x:row>
  </x:sheetData>
  <x:mergeCells>
    <x:mergeCell ref="A1:F1"/>
    <x:mergeCell ref="A2:F2"/>
    <x:mergeCell ref="A12:F12"/>
    <x:mergeCell ref="A19:F19"/>
    <x:mergeCell ref="A20:F20"/>
    <x:mergeCell ref="A22:F22"/>
    <x:mergeCell ref="A23:F23"/>
  </x:mergeCells>
  <x:pageMargins left="0.7" right="0.7" top="0.75" bottom="0.75" header="0.3" footer="0.3"/>
</x:worksheet>
</file>